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8_{2FE351AA-EDA2-4C06-9E68-3B1D544F6397}" xr6:coauthVersionLast="44" xr6:coauthVersionMax="44" xr10:uidLastSave="{00000000-0000-0000-0000-000000000000}"/>
  <bookViews>
    <workbookView xWindow="-120" yWindow="-120" windowWidth="29040" windowHeight="15840" xr2:uid="{1CD40C8E-DAF2-413D-AF08-C704C052A7A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I28" i="1" s="1"/>
  <c r="E9" i="1"/>
  <c r="D28" i="1" s="1"/>
  <c r="D9" i="1"/>
  <c r="C9" i="1"/>
  <c r="H8" i="1"/>
  <c r="G8" i="1"/>
  <c r="I8" i="1" s="1"/>
  <c r="H7" i="1"/>
  <c r="G7" i="1"/>
  <c r="I7" i="1" s="1"/>
  <c r="H6" i="1"/>
  <c r="G6" i="1"/>
  <c r="I6" i="1" s="1"/>
  <c r="H5" i="1"/>
  <c r="G5" i="1"/>
  <c r="I5" i="1" s="1"/>
  <c r="I9" i="1" s="1"/>
  <c r="F30" i="1" s="1"/>
</calcChain>
</file>

<file path=xl/sharedStrings.xml><?xml version="1.0" encoding="utf-8"?>
<sst xmlns="http://schemas.openxmlformats.org/spreadsheetml/2006/main" count="44" uniqueCount="40">
  <si>
    <t>SIANO DATA LA POPOLAZIONE FEMMINILE E LE MORTI PER ETA' IN DUE REGIONI "A" e "B":</t>
  </si>
  <si>
    <t xml:space="preserve">      POP. MEDIA</t>
  </si>
  <si>
    <t>Morti</t>
  </si>
  <si>
    <t>tassi  mx</t>
  </si>
  <si>
    <t>Morti di B standardizzati, cioè in ipotesi che i tassi di mortalità siano quelli di A</t>
  </si>
  <si>
    <t>età</t>
  </si>
  <si>
    <t>A</t>
  </si>
  <si>
    <t>B</t>
  </si>
  <si>
    <t>B*</t>
  </si>
  <si>
    <t>x+a</t>
  </si>
  <si>
    <t>0-24</t>
  </si>
  <si>
    <t>25-49</t>
  </si>
  <si>
    <t>50-79</t>
  </si>
  <si>
    <t>xP1.1.t</t>
  </si>
  <si>
    <t>Mx-x+a</t>
  </si>
  <si>
    <t>xP1.t.t+1</t>
  </si>
  <si>
    <t>80 e pi</t>
  </si>
  <si>
    <t>totali</t>
  </si>
  <si>
    <t>x</t>
  </si>
  <si>
    <t>PER LE DUE REGIONI CALCOLARE:</t>
  </si>
  <si>
    <t>1.1.t</t>
  </si>
  <si>
    <t>1.1.t+1</t>
  </si>
  <si>
    <t>a) tasso di mortalità</t>
  </si>
  <si>
    <t>c) Supponendo che la popolazione B avesse gli stessi tassi di mortalità specifici per età di A quanto sarebbe stato il suo tasso di mortalità?</t>
  </si>
  <si>
    <t>d) quanti sarebbero stati in più o in meno  i morti?</t>
  </si>
  <si>
    <t>dove x,x+am è il tasso specifico di mortalità, cioè il rischio di morire</t>
  </si>
  <si>
    <t xml:space="preserve">Tasso di mortalità= </t>
  </si>
  <si>
    <t>Mt</t>
  </si>
  <si>
    <t xml:space="preserve">    =</t>
  </si>
  <si>
    <t>somma morti in età x</t>
  </si>
  <si>
    <t>=</t>
  </si>
  <si>
    <t xml:space="preserve">      =</t>
  </si>
  <si>
    <t>Pmedia anno t</t>
  </si>
  <si>
    <t>somma pop.media in età x</t>
  </si>
  <si>
    <t>Per capire quale delle due componenti, rischio (mx) o struttura (cioè xPmedia/Pmedia totale) conti di più sul numero di morti,</t>
  </si>
  <si>
    <t>si procede alla STANDARDIZZAZIONE, cioè si tiene ferma una delle due componenti e si varia l'altra.</t>
  </si>
  <si>
    <t>a) tasso di mortalità A=</t>
  </si>
  <si>
    <t>tasso di mortalità B =</t>
  </si>
  <si>
    <t>c) Tasso di mortalità di B standardizzato =</t>
  </si>
  <si>
    <t>nella differenza tra 0.094 e 0.100 non c'è la differente dimensione della popolazione (perché sta a denominatore) e non c'è la differenza dei rischi di morte (perché ho usato gli stessi tassi); c'è solo la differenza struttura per età!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</si>
</sst>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5" fillId="0" borderId="0" xfId="0" applyFont="1"/>
    <xf numFmtId="164" fontId="4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5" xfId="0" applyFont="1" applyBorder="1"/>
    <xf numFmtId="0" fontId="0" fillId="0" borderId="6" xfId="0" applyBorder="1"/>
    <xf numFmtId="164" fontId="4" fillId="0" borderId="0" xfId="0" applyNumberFormat="1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0" fillId="0" borderId="7" xfId="0" applyBorder="1"/>
    <xf numFmtId="165" fontId="8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152400</xdr:colOff>
      <xdr:row>17</xdr:row>
      <xdr:rowOff>157162</xdr:rowOff>
    </xdr:from>
    <xdr:ext cx="872868" cy="4107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asellaDiTesto 5">
              <a:extLst>
                <a:ext uri="{FF2B5EF4-FFF2-40B4-BE49-F238E27FC236}">
                  <a16:creationId xmlns:a16="http://schemas.microsoft.com/office/drawing/2014/main" id="{95970F96-DC5E-4EE9-9248-4DB0552776BA}"/>
                </a:ext>
              </a:extLst>
            </xdr:cNvPr>
            <xdr:cNvSpPr txBox="1"/>
          </xdr:nvSpPr>
          <xdr:spPr>
            <a:xfrm>
              <a:off x="11125200" y="3576637"/>
              <a:ext cx="872868" cy="410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pHide m:val="on"/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  <m:sup/>
                      <m:e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𝑀𝑡</m:t>
                        </m:r>
                      </m:e>
                    </m:nary>
                  </m:oMath>
                </m:oMathPara>
              </a14:m>
              <a:endParaRPr lang="it-IT" sz="1100"/>
            </a:p>
          </xdr:txBody>
        </xdr:sp>
      </mc:Choice>
      <mc:Fallback>
        <xdr:sp macro="" textlink="">
          <xdr:nvSpPr>
            <xdr:cNvPr id="6" name="CasellaDiTesto 5">
              <a:extLst>
                <a:ext uri="{FF2B5EF4-FFF2-40B4-BE49-F238E27FC236}">
                  <a16:creationId xmlns:a16="http://schemas.microsoft.com/office/drawing/2014/main" id="{95970F96-DC5E-4EE9-9248-4DB0552776BA}"/>
                </a:ext>
              </a:extLst>
            </xdr:cNvPr>
            <xdr:cNvSpPr txBox="1"/>
          </xdr:nvSpPr>
          <xdr:spPr>
            <a:xfrm>
              <a:off x="11125200" y="3576637"/>
              <a:ext cx="872868" cy="410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1100" i="0">
                  <a:latin typeface="Cambria Math" panose="02040503050406030204" pitchFamily="18" charset="0"/>
                </a:rPr>
                <a:t>∑8_</a:t>
              </a:r>
              <a:r>
                <a:rPr lang="it-IT" sz="1100" b="0" i="0">
                  <a:latin typeface="Cambria Math" panose="02040503050406030204" pitchFamily="18" charset="0"/>
                </a:rPr>
                <a:t>𝑥▒〖</a:t>
              </a:r>
              <a:r>
                <a:rPr lang="it-IT" sz="1100" b="0" i="0" baseline="-25000">
                  <a:latin typeface="Cambria Math" panose="02040503050406030204" pitchFamily="18" charset="0"/>
                </a:rPr>
                <a:t>𝑥−𝑥+𝑎 </a:t>
              </a:r>
              <a:r>
                <a:rPr lang="it-IT" sz="1100" b="0" i="0">
                  <a:latin typeface="Cambria Math" panose="02040503050406030204" pitchFamily="18" charset="0"/>
                </a:rPr>
                <a:t>𝑀𝑡〗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18</xdr:col>
      <xdr:colOff>123825</xdr:colOff>
      <xdr:row>20</xdr:row>
      <xdr:rowOff>47625</xdr:rowOff>
    </xdr:from>
    <xdr:ext cx="1177887" cy="4107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499DB666-0468-4DEB-A20D-CEC424CA7A6E}"/>
                </a:ext>
              </a:extLst>
            </xdr:cNvPr>
            <xdr:cNvSpPr txBox="1"/>
          </xdr:nvSpPr>
          <xdr:spPr>
            <a:xfrm>
              <a:off x="11096625" y="4105275"/>
              <a:ext cx="1177887" cy="410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pHide m:val="on"/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  <m:sup/>
                      <m:e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𝑃𝑚𝑒𝑑𝑖𝑎</m:t>
                        </m:r>
                      </m:e>
                    </m:nary>
                  </m:oMath>
                </m:oMathPara>
              </a14:m>
              <a:endParaRPr lang="it-IT" sz="1100"/>
            </a:p>
          </xdr:txBody>
        </xdr:sp>
      </mc:Choice>
      <mc:Fallback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499DB666-0468-4DEB-A20D-CEC424CA7A6E}"/>
                </a:ext>
              </a:extLst>
            </xdr:cNvPr>
            <xdr:cNvSpPr txBox="1"/>
          </xdr:nvSpPr>
          <xdr:spPr>
            <a:xfrm>
              <a:off x="11096625" y="4105275"/>
              <a:ext cx="1177887" cy="410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1100" i="0">
                  <a:latin typeface="Cambria Math" panose="02040503050406030204" pitchFamily="18" charset="0"/>
                </a:rPr>
                <a:t>∑8_</a:t>
              </a:r>
              <a:r>
                <a:rPr lang="it-IT" sz="1100" b="0" i="0">
                  <a:latin typeface="Cambria Math" panose="02040503050406030204" pitchFamily="18" charset="0"/>
                </a:rPr>
                <a:t>𝑥▒〖</a:t>
              </a:r>
              <a:r>
                <a:rPr lang="it-IT" sz="1100" b="0" i="0" baseline="-25000">
                  <a:latin typeface="Cambria Math" panose="02040503050406030204" pitchFamily="18" charset="0"/>
                </a:rPr>
                <a:t>𝑥−𝑥+𝑎 </a:t>
              </a:r>
              <a:r>
                <a:rPr lang="it-IT" sz="1100" b="0" i="0">
                  <a:latin typeface="Cambria Math" panose="02040503050406030204" pitchFamily="18" charset="0"/>
                </a:rPr>
                <a:t>𝑃𝑚𝑒𝑑𝑖𝑎〗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21</xdr:col>
      <xdr:colOff>76200</xdr:colOff>
      <xdr:row>17</xdr:row>
      <xdr:rowOff>100012</xdr:rowOff>
    </xdr:from>
    <xdr:ext cx="1797352" cy="4107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asellaDiTesto 7">
              <a:extLst>
                <a:ext uri="{FF2B5EF4-FFF2-40B4-BE49-F238E27FC236}">
                  <a16:creationId xmlns:a16="http://schemas.microsoft.com/office/drawing/2014/main" id="{3E8D8941-8685-465D-9903-EA9A78F754AE}"/>
                </a:ext>
              </a:extLst>
            </xdr:cNvPr>
            <xdr:cNvSpPr txBox="1"/>
          </xdr:nvSpPr>
          <xdr:spPr>
            <a:xfrm>
              <a:off x="12877800" y="3519487"/>
              <a:ext cx="1797352" cy="410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pHide m:val="on"/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  <m:sup/>
                      <m:e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it-IT" sz="1100" b="0" i="1" baseline="0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it-IT" sz="1100" b="0" i="1" baseline="0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𝑎𝑃𝑚𝑒𝑑𝑖𝑎</m:t>
                        </m:r>
                        <m:r>
                          <a:rPr lang="it-IT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nary>
                  </m:oMath>
                </m:oMathPara>
              </a14:m>
              <a:endParaRPr lang="it-IT" sz="1100"/>
            </a:p>
          </xdr:txBody>
        </xdr:sp>
      </mc:Choice>
      <mc:Fallback>
        <xdr:sp macro="" textlink="">
          <xdr:nvSpPr>
            <xdr:cNvPr id="8" name="CasellaDiTesto 7">
              <a:extLst>
                <a:ext uri="{FF2B5EF4-FFF2-40B4-BE49-F238E27FC236}">
                  <a16:creationId xmlns:a16="http://schemas.microsoft.com/office/drawing/2014/main" id="{3E8D8941-8685-465D-9903-EA9A78F754AE}"/>
                </a:ext>
              </a:extLst>
            </xdr:cNvPr>
            <xdr:cNvSpPr txBox="1"/>
          </xdr:nvSpPr>
          <xdr:spPr>
            <a:xfrm>
              <a:off x="12877800" y="3519487"/>
              <a:ext cx="1797352" cy="410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1100" i="0">
                  <a:latin typeface="Cambria Math" panose="02040503050406030204" pitchFamily="18" charset="0"/>
                </a:rPr>
                <a:t>∑8_</a:t>
              </a:r>
              <a:r>
                <a:rPr lang="it-IT" sz="1100" b="0" i="0">
                  <a:latin typeface="Cambria Math" panose="02040503050406030204" pitchFamily="18" charset="0"/>
                </a:rPr>
                <a:t>𝑥▒〖</a:t>
              </a:r>
              <a:r>
                <a:rPr lang="it-IT" sz="1100" b="0" i="0" baseline="-25000">
                  <a:latin typeface="Cambria Math" panose="02040503050406030204" pitchFamily="18" charset="0"/>
                </a:rPr>
                <a:t>𝑥−𝑥+𝑎 </a:t>
              </a:r>
              <a:r>
                <a:rPr lang="it-IT" sz="1100" b="0" i="0" baseline="0">
                  <a:latin typeface="Cambria Math" panose="02040503050406030204" pitchFamily="18" charset="0"/>
                </a:rPr>
                <a:t>𝑚∗</a:t>
              </a:r>
              <a:r>
                <a:rPr lang="it-IT" sz="1100" b="0" i="0" baseline="-25000">
                  <a:latin typeface="Cambria Math" panose="02040503050406030204" pitchFamily="18" charset="0"/>
                </a:rPr>
                <a:t>𝑥,𝑥+𝑎</a:t>
              </a:r>
              <a:r>
                <a:rPr lang="it-IT" sz="1100" b="0" i="0" baseline="0">
                  <a:latin typeface="Cambria Math" panose="02040503050406030204" pitchFamily="18" charset="0"/>
                </a:rPr>
                <a:t>𝑃𝑚𝑒𝑑𝑖𝑎 〗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21</xdr:col>
      <xdr:colOff>419100</xdr:colOff>
      <xdr:row>20</xdr:row>
      <xdr:rowOff>19050</xdr:rowOff>
    </xdr:from>
    <xdr:ext cx="1177887" cy="4107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CasellaDiTesto 8">
              <a:extLst>
                <a:ext uri="{FF2B5EF4-FFF2-40B4-BE49-F238E27FC236}">
                  <a16:creationId xmlns:a16="http://schemas.microsoft.com/office/drawing/2014/main" id="{CE2C7F7D-050C-4A14-A88E-ABB9E78C7CA6}"/>
                </a:ext>
              </a:extLst>
            </xdr:cNvPr>
            <xdr:cNvSpPr txBox="1"/>
          </xdr:nvSpPr>
          <xdr:spPr>
            <a:xfrm>
              <a:off x="13220700" y="4076700"/>
              <a:ext cx="1177887" cy="410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pHide m:val="on"/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  <m:sup/>
                      <m:e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it-IT" sz="1100" b="0" i="1" baseline="-250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𝑃𝑚𝑒𝑑𝑖𝑎</m:t>
                        </m:r>
                      </m:e>
                    </m:nary>
                  </m:oMath>
                </m:oMathPara>
              </a14:m>
              <a:endParaRPr lang="it-IT" sz="1100"/>
            </a:p>
          </xdr:txBody>
        </xdr:sp>
      </mc:Choice>
      <mc:Fallback>
        <xdr:sp macro="" textlink="">
          <xdr:nvSpPr>
            <xdr:cNvPr id="9" name="CasellaDiTesto 8">
              <a:extLst>
                <a:ext uri="{FF2B5EF4-FFF2-40B4-BE49-F238E27FC236}">
                  <a16:creationId xmlns:a16="http://schemas.microsoft.com/office/drawing/2014/main" id="{CE2C7F7D-050C-4A14-A88E-ABB9E78C7CA6}"/>
                </a:ext>
              </a:extLst>
            </xdr:cNvPr>
            <xdr:cNvSpPr txBox="1"/>
          </xdr:nvSpPr>
          <xdr:spPr>
            <a:xfrm>
              <a:off x="13220700" y="4076700"/>
              <a:ext cx="1177887" cy="4107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1100" i="0">
                  <a:latin typeface="Cambria Math" panose="02040503050406030204" pitchFamily="18" charset="0"/>
                </a:rPr>
                <a:t>∑8_</a:t>
              </a:r>
              <a:r>
                <a:rPr lang="it-IT" sz="1100" b="0" i="0">
                  <a:latin typeface="Cambria Math" panose="02040503050406030204" pitchFamily="18" charset="0"/>
                </a:rPr>
                <a:t>𝑥▒〖</a:t>
              </a:r>
              <a:r>
                <a:rPr lang="it-IT" sz="1100" b="0" i="0" baseline="-25000">
                  <a:latin typeface="Cambria Math" panose="02040503050406030204" pitchFamily="18" charset="0"/>
                </a:rPr>
                <a:t>𝑥−𝑥+𝑎 </a:t>
              </a:r>
              <a:r>
                <a:rPr lang="it-IT" sz="1100" b="0" i="0">
                  <a:latin typeface="Cambria Math" panose="02040503050406030204" pitchFamily="18" charset="0"/>
                </a:rPr>
                <a:t>𝑃𝑚𝑒𝑑𝑖𝑎〗</a:t>
              </a:r>
              <a:endParaRPr lang="it-IT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AB9E-D444-4391-BB3B-AF5702D4DA84}">
  <dimension ref="A1:Z34"/>
  <sheetViews>
    <sheetView tabSelected="1" workbookViewId="0">
      <selection sqref="A1:XFD1048576"/>
    </sheetView>
  </sheetViews>
  <sheetFormatPr defaultRowHeight="15" x14ac:dyDescent="0.25"/>
  <sheetData>
    <row r="1" spans="1:20" ht="15.75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20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75" x14ac:dyDescent="0.25">
      <c r="A3" s="2"/>
      <c r="B3" s="2"/>
      <c r="C3" s="2" t="s">
        <v>1</v>
      </c>
      <c r="D3" s="2"/>
      <c r="E3" s="2" t="s">
        <v>2</v>
      </c>
      <c r="F3" s="2"/>
      <c r="G3" t="s">
        <v>3</v>
      </c>
      <c r="H3" s="2"/>
      <c r="I3" s="2" t="s">
        <v>4</v>
      </c>
      <c r="J3" s="2"/>
      <c r="K3" s="2"/>
      <c r="L3" s="2"/>
      <c r="M3" s="2"/>
      <c r="N3" s="2"/>
      <c r="O3" s="2"/>
      <c r="P3" s="2"/>
    </row>
    <row r="4" spans="1:20" ht="18.75" x14ac:dyDescent="0.25">
      <c r="A4" s="2"/>
      <c r="B4" s="3" t="s">
        <v>5</v>
      </c>
      <c r="C4" s="3" t="s">
        <v>6</v>
      </c>
      <c r="D4" s="3" t="s">
        <v>7</v>
      </c>
      <c r="E4" s="3" t="s">
        <v>6</v>
      </c>
      <c r="F4" s="3" t="s">
        <v>7</v>
      </c>
      <c r="G4" s="4" t="s">
        <v>6</v>
      </c>
      <c r="H4" s="4" t="s">
        <v>7</v>
      </c>
      <c r="I4" s="5" t="s">
        <v>8</v>
      </c>
      <c r="J4" s="5"/>
      <c r="K4" s="5"/>
      <c r="L4" s="5"/>
      <c r="M4" s="5"/>
      <c r="N4" s="5"/>
      <c r="O4" s="5"/>
      <c r="P4" s="5"/>
      <c r="Q4" s="6" t="s">
        <v>9</v>
      </c>
    </row>
    <row r="5" spans="1:20" ht="15.75" x14ac:dyDescent="0.25">
      <c r="A5" s="2"/>
      <c r="B5" s="7" t="s">
        <v>10</v>
      </c>
      <c r="C5" s="7">
        <v>120</v>
      </c>
      <c r="D5" s="7">
        <v>200</v>
      </c>
      <c r="E5" s="7">
        <v>10</v>
      </c>
      <c r="F5" s="7">
        <v>30</v>
      </c>
      <c r="G5" s="5">
        <f>E5/C5</f>
        <v>8.3333333333333329E-2</v>
      </c>
      <c r="H5" s="5">
        <f>F5/D5</f>
        <v>0.15</v>
      </c>
      <c r="I5" s="5">
        <f>G5*D5</f>
        <v>16.666666666666664</v>
      </c>
      <c r="J5" s="5"/>
      <c r="K5" s="5"/>
      <c r="L5" s="5"/>
      <c r="M5" s="5"/>
      <c r="N5" s="5"/>
      <c r="O5" s="8"/>
      <c r="P5" s="8"/>
      <c r="Q5" s="9"/>
      <c r="R5" s="10"/>
      <c r="S5" s="11"/>
    </row>
    <row r="6" spans="1:20" ht="15.75" x14ac:dyDescent="0.25">
      <c r="A6" s="2"/>
      <c r="B6" s="7" t="s">
        <v>11</v>
      </c>
      <c r="C6" s="7">
        <v>60</v>
      </c>
      <c r="D6" s="7">
        <v>100</v>
      </c>
      <c r="E6" s="7">
        <v>5</v>
      </c>
      <c r="F6" s="7">
        <v>15</v>
      </c>
      <c r="G6" s="5">
        <f t="shared" ref="G6:H8" si="0">E6/C6</f>
        <v>8.3333333333333329E-2</v>
      </c>
      <c r="H6" s="5">
        <f t="shared" si="0"/>
        <v>0.15</v>
      </c>
      <c r="I6" s="5">
        <f t="shared" ref="I6:I8" si="1">G6*D6</f>
        <v>8.3333333333333321</v>
      </c>
      <c r="J6" s="5"/>
      <c r="K6" s="5"/>
      <c r="L6" s="5"/>
      <c r="M6" s="5"/>
      <c r="N6" s="5"/>
      <c r="O6" s="8"/>
      <c r="P6" s="8"/>
      <c r="Q6" s="9"/>
      <c r="R6" s="12"/>
      <c r="S6" s="13"/>
    </row>
    <row r="7" spans="1:20" ht="15.75" x14ac:dyDescent="0.25">
      <c r="A7" s="2"/>
      <c r="B7" s="7" t="s">
        <v>12</v>
      </c>
      <c r="C7" s="7">
        <v>130</v>
      </c>
      <c r="D7" s="7">
        <v>250</v>
      </c>
      <c r="E7" s="7">
        <v>20</v>
      </c>
      <c r="F7" s="7">
        <v>55</v>
      </c>
      <c r="G7" s="5">
        <f t="shared" si="0"/>
        <v>0.15384615384615385</v>
      </c>
      <c r="H7" s="5">
        <f t="shared" si="0"/>
        <v>0.22</v>
      </c>
      <c r="I7" s="5">
        <f t="shared" si="1"/>
        <v>38.461538461538467</v>
      </c>
      <c r="J7" s="5"/>
      <c r="K7" s="5"/>
      <c r="L7" s="5"/>
      <c r="M7" s="5"/>
      <c r="N7" s="5"/>
      <c r="O7" s="8"/>
      <c r="P7" s="8"/>
      <c r="Q7" s="9" t="s">
        <v>13</v>
      </c>
      <c r="R7" s="12" t="s">
        <v>14</v>
      </c>
      <c r="S7" s="13"/>
      <c r="T7" t="s">
        <v>15</v>
      </c>
    </row>
    <row r="8" spans="1:20" ht="15.75" x14ac:dyDescent="0.25">
      <c r="A8" s="2"/>
      <c r="B8" s="7" t="s">
        <v>16</v>
      </c>
      <c r="C8" s="7">
        <v>90</v>
      </c>
      <c r="D8" s="7">
        <v>300</v>
      </c>
      <c r="E8" s="7">
        <v>5</v>
      </c>
      <c r="F8" s="7">
        <v>10</v>
      </c>
      <c r="G8" s="5">
        <f t="shared" si="0"/>
        <v>5.5555555555555552E-2</v>
      </c>
      <c r="H8" s="5">
        <f t="shared" si="0"/>
        <v>3.3333333333333333E-2</v>
      </c>
      <c r="I8" s="5">
        <f t="shared" si="1"/>
        <v>16.666666666666664</v>
      </c>
      <c r="J8" s="5"/>
      <c r="K8" s="5"/>
      <c r="L8" s="5"/>
      <c r="M8" s="5"/>
      <c r="N8" s="5"/>
      <c r="O8" s="8"/>
      <c r="P8" s="8"/>
      <c r="Q8" s="9"/>
      <c r="R8" s="12"/>
      <c r="S8" s="13"/>
    </row>
    <row r="9" spans="1:20" ht="15.75" x14ac:dyDescent="0.25">
      <c r="A9" s="2" t="s">
        <v>17</v>
      </c>
      <c r="B9" s="7"/>
      <c r="C9" s="7">
        <f>SUM(C5:C8)</f>
        <v>400</v>
      </c>
      <c r="D9" s="7">
        <f t="shared" ref="D9:F9" si="2">SUM(D5:D8)</f>
        <v>850</v>
      </c>
      <c r="E9" s="7">
        <f t="shared" si="2"/>
        <v>40</v>
      </c>
      <c r="F9" s="7">
        <f t="shared" si="2"/>
        <v>110</v>
      </c>
      <c r="G9" s="5"/>
      <c r="H9" s="5"/>
      <c r="I9" s="14">
        <f>SUM(I5:I8)</f>
        <v>80.128205128205138</v>
      </c>
      <c r="J9" s="14"/>
      <c r="K9" s="14"/>
      <c r="L9" s="15"/>
      <c r="M9" s="15"/>
      <c r="N9" s="15"/>
      <c r="O9" s="14"/>
      <c r="P9" s="15"/>
      <c r="Q9" s="16"/>
      <c r="R9" s="12"/>
      <c r="S9" s="13"/>
    </row>
    <row r="10" spans="1:20" ht="15.75" x14ac:dyDescent="0.25">
      <c r="B10" s="2"/>
      <c r="C10" s="2"/>
      <c r="D10" s="2"/>
      <c r="E10" s="2"/>
      <c r="F10" s="2"/>
      <c r="G10" s="2"/>
      <c r="H10" s="2"/>
      <c r="I10" s="14"/>
      <c r="J10" s="14"/>
      <c r="K10" s="14"/>
      <c r="L10" s="14"/>
      <c r="M10" s="14"/>
      <c r="N10" s="14"/>
      <c r="O10" s="17"/>
      <c r="P10" s="15"/>
      <c r="Q10" s="16" t="s">
        <v>18</v>
      </c>
      <c r="R10" s="18"/>
      <c r="S10" s="19"/>
    </row>
    <row r="11" spans="1:20" ht="15.75" x14ac:dyDescent="0.25">
      <c r="A11" s="2" t="s">
        <v>19</v>
      </c>
      <c r="B11" s="2"/>
      <c r="C11" s="2"/>
      <c r="D11" s="4"/>
      <c r="E11" s="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t="s">
        <v>20</v>
      </c>
      <c r="T11" t="s">
        <v>21</v>
      </c>
    </row>
    <row r="12" spans="1:20" ht="15.75" x14ac:dyDescent="0.25">
      <c r="A12" s="2" t="s">
        <v>22</v>
      </c>
      <c r="B12" s="2"/>
      <c r="C12" s="2"/>
      <c r="D12" s="15"/>
      <c r="E12" s="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20" ht="15.75" x14ac:dyDescent="0.25">
      <c r="A13" s="2"/>
      <c r="B13" s="2"/>
      <c r="C13" s="2"/>
      <c r="D13" s="15"/>
      <c r="E13" s="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20" ht="15.75" x14ac:dyDescent="0.25">
      <c r="A14" s="2" t="s">
        <v>23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0"/>
      <c r="P14" s="2"/>
    </row>
    <row r="15" spans="1:20" ht="15.75" x14ac:dyDescent="0.25">
      <c r="A15" s="2" t="s">
        <v>24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9" spans="1:26" ht="15.75" x14ac:dyDescent="0.25">
      <c r="S19" s="2"/>
      <c r="Z19" t="s">
        <v>25</v>
      </c>
    </row>
    <row r="20" spans="1:26" s="21" customFormat="1" ht="19.5" thickBot="1" x14ac:dyDescent="0.35">
      <c r="I20" s="21" t="s">
        <v>26</v>
      </c>
      <c r="L20" s="22" t="s">
        <v>27</v>
      </c>
      <c r="M20" s="23"/>
      <c r="N20" s="21" t="s">
        <v>28</v>
      </c>
      <c r="O20" s="23" t="s">
        <v>29</v>
      </c>
      <c r="P20" s="23"/>
      <c r="Q20" s="23"/>
      <c r="R20" s="21" t="s">
        <v>30</v>
      </c>
      <c r="S20" s="24"/>
      <c r="T20" s="24"/>
      <c r="U20" t="s">
        <v>31</v>
      </c>
      <c r="V20" s="24"/>
      <c r="W20" s="24"/>
      <c r="X20" s="24"/>
      <c r="Y20"/>
    </row>
    <row r="21" spans="1:26" s="21" customFormat="1" ht="18.75" x14ac:dyDescent="0.3">
      <c r="L21" s="21" t="s">
        <v>32</v>
      </c>
      <c r="O21" s="21" t="s">
        <v>33</v>
      </c>
      <c r="S21"/>
      <c r="T21"/>
      <c r="U21"/>
      <c r="V21"/>
      <c r="W21"/>
      <c r="X21"/>
      <c r="Y21"/>
    </row>
    <row r="22" spans="1:26" s="21" customFormat="1" ht="18.75" x14ac:dyDescent="0.3">
      <c r="S22"/>
      <c r="T22"/>
      <c r="U22"/>
      <c r="V22"/>
      <c r="W22"/>
      <c r="X22"/>
      <c r="Y22"/>
    </row>
    <row r="23" spans="1:26" s="21" customFormat="1" ht="18.75" x14ac:dyDescent="0.3">
      <c r="S23"/>
      <c r="T23"/>
      <c r="U23"/>
      <c r="V23"/>
      <c r="W23"/>
      <c r="X23"/>
    </row>
    <row r="24" spans="1:26" s="21" customFormat="1" ht="18.75" x14ac:dyDescent="0.3">
      <c r="I24" s="21" t="s">
        <v>34</v>
      </c>
    </row>
    <row r="25" spans="1:26" s="21" customFormat="1" ht="18.75" x14ac:dyDescent="0.3">
      <c r="I25" s="21" t="s">
        <v>35</v>
      </c>
    </row>
    <row r="26" spans="1:26" s="21" customFormat="1" ht="18.75" x14ac:dyDescent="0.3"/>
    <row r="27" spans="1:26" s="21" customFormat="1" ht="18.75" x14ac:dyDescent="0.3"/>
    <row r="28" spans="1:26" s="21" customFormat="1" ht="18.75" x14ac:dyDescent="0.3">
      <c r="A28" s="21" t="s">
        <v>36</v>
      </c>
      <c r="D28" s="25">
        <f>E9/C9</f>
        <v>0.1</v>
      </c>
      <c r="F28" s="21" t="s">
        <v>37</v>
      </c>
      <c r="I28" s="21">
        <f>F9/D9</f>
        <v>0.12941176470588237</v>
      </c>
    </row>
    <row r="29" spans="1:26" ht="18.75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26" ht="18.75" x14ac:dyDescent="0.3">
      <c r="A30" s="21" t="s">
        <v>38</v>
      </c>
      <c r="B30" s="21"/>
      <c r="C30" s="21"/>
      <c r="D30" s="21"/>
      <c r="E30" s="21"/>
      <c r="F30" s="21">
        <f>I9/D9</f>
        <v>9.426847662141781E-2</v>
      </c>
      <c r="G30" s="21"/>
      <c r="H30" s="21"/>
      <c r="I30" s="21"/>
      <c r="J30" s="21"/>
      <c r="K30" s="21"/>
      <c r="L30" s="21"/>
      <c r="M30" s="21"/>
      <c r="N30" s="21"/>
    </row>
    <row r="31" spans="1:26" ht="18.75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26" ht="18.75" x14ac:dyDescent="0.3">
      <c r="A32" s="21"/>
      <c r="B32" s="21" t="s">
        <v>39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ht="18.75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ht="18.75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2020-05-08T15:47:53Z</dcterms:created>
  <dcterms:modified xsi:type="dcterms:W3CDTF">2020-05-08T15:48:26Z</dcterms:modified>
</cp:coreProperties>
</file>