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lessandra\Documents\didattica\Demografia\Esercitazioni\"/>
    </mc:Choice>
  </mc:AlternateContent>
  <xr:revisionPtr revIDLastSave="0" documentId="8_{507180E3-2A01-4B01-8C1E-474906714F00}" xr6:coauthVersionLast="44" xr6:coauthVersionMax="44" xr10:uidLastSave="{00000000-0000-0000-0000-000000000000}"/>
  <bookViews>
    <workbookView xWindow="-120" yWindow="-120" windowWidth="29040" windowHeight="15840" xr2:uid="{F4D35366-08C0-441E-B132-1EA92FC3AB2D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2" i="1" l="1"/>
  <c r="C42" i="1"/>
  <c r="I40" i="1"/>
  <c r="C40" i="1"/>
  <c r="I38" i="1"/>
  <c r="C38" i="1"/>
  <c r="E33" i="1"/>
  <c r="D33" i="1"/>
  <c r="C33" i="1"/>
  <c r="I37" i="1"/>
  <c r="C37" i="1"/>
  <c r="I35" i="1"/>
  <c r="C35" i="1"/>
  <c r="I32" i="1"/>
  <c r="C32" i="1"/>
</calcChain>
</file>

<file path=xl/sharedStrings.xml><?xml version="1.0" encoding="utf-8"?>
<sst xmlns="http://schemas.openxmlformats.org/spreadsheetml/2006/main" count="58" uniqueCount="44">
  <si>
    <t>Es.2</t>
  </si>
  <si>
    <t>Riportarle qui sotto e quindi per entrambi i territori, utilizzando solo la colonna della popolazione Totale, rispondere ai seguenti quesiti :</t>
  </si>
  <si>
    <t>a)</t>
  </si>
  <si>
    <t>Verificare l'equazione della popolazione (utilizzare i saldi)</t>
  </si>
  <si>
    <t>b)</t>
  </si>
  <si>
    <t>Calcolare tasso di natalità</t>
  </si>
  <si>
    <t>c)</t>
  </si>
  <si>
    <t>Calcolare  tasso di mortalità</t>
  </si>
  <si>
    <t xml:space="preserve">d) </t>
  </si>
  <si>
    <t>Calcolare  tasso di incremento della popolazione nel 2015</t>
  </si>
  <si>
    <t>e)</t>
  </si>
  <si>
    <t xml:space="preserve">Nell'ipotesi che il tasso di incremento resti costante negli anni successivi, a quanto ammonterà la popolazione all'1.1.2019 ? </t>
  </si>
  <si>
    <t>f)</t>
  </si>
  <si>
    <t>Calcolare l'errore della propria previsione rispetto al dato rilevato in Anagrafe all'1.1.2019</t>
  </si>
  <si>
    <t>g)</t>
  </si>
  <si>
    <t>Fare un commento generale della diversa situazione demografica tra Bolzano e Cagliari</t>
  </si>
  <si>
    <t>Compito 22.1.2020</t>
  </si>
  <si>
    <r>
      <t xml:space="preserve">Dal sito demo.istat.it scaricare il </t>
    </r>
    <r>
      <rPr>
        <sz val="14"/>
        <color rgb="FFFF0000"/>
        <rFont val="Arial"/>
        <family val="2"/>
      </rPr>
      <t>Bilancio demografico anno 2015 e popolazione residente al 31 dicembre</t>
    </r>
    <r>
      <rPr>
        <sz val="14"/>
        <color theme="1"/>
        <rFont val="Arial"/>
        <family val="2"/>
      </rPr>
      <t xml:space="preserve"> della Provincia di Bolzano e della provincia di Cagliari.</t>
    </r>
  </si>
  <si>
    <t>Bilancio demografico anno 2015 e popolazione residente al 31 dicembre</t>
  </si>
  <si>
    <t>Provincia: Bolzano/Bozen</t>
  </si>
  <si>
    <t>Totale</t>
  </si>
  <si>
    <t>Popolazione al 1° gennaio</t>
  </si>
  <si>
    <t>Nati</t>
  </si>
  <si>
    <t>Morti</t>
  </si>
  <si>
    <t>Saldo Naturale</t>
  </si>
  <si>
    <t>Iscritti da altri comuni</t>
  </si>
  <si>
    <t>Iscritti dall'estero</t>
  </si>
  <si>
    <t>Altri iscritti</t>
  </si>
  <si>
    <t>Cancellati per altri comuni</t>
  </si>
  <si>
    <t>Cancellati per l'estero</t>
  </si>
  <si>
    <t>Altri cancellati</t>
  </si>
  <si>
    <t>Saldo Migratorio e per altri motivi</t>
  </si>
  <si>
    <t>Popolazione al 31 dicembre</t>
  </si>
  <si>
    <t>Provincia: Cagliari</t>
  </si>
  <si>
    <t>da equazione=</t>
  </si>
  <si>
    <t>Popolazione media</t>
  </si>
  <si>
    <t>Tasso di Natalità</t>
  </si>
  <si>
    <t>da saldi=  ST=SN+SM</t>
  </si>
  <si>
    <t>Tasso di Mortalità</t>
  </si>
  <si>
    <t>Tasso di incremento aritmetico</t>
  </si>
  <si>
    <t>in ipotesi lineare</t>
  </si>
  <si>
    <t>Popolazione 1.1.2019</t>
  </si>
  <si>
    <t>Popolazione ANAGRAFICA</t>
  </si>
  <si>
    <t>1.1.2019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</si>
</sst>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rgb="FFFF0000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5" fillId="0" borderId="0" xfId="0" applyFont="1" applyAlignment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3E242-D45D-4213-B91F-A995115EDBD1}">
  <dimension ref="A1:V46"/>
  <sheetViews>
    <sheetView tabSelected="1" workbookViewId="0">
      <selection activeCell="J47" sqref="J47"/>
    </sheetView>
  </sheetViews>
  <sheetFormatPr defaultRowHeight="18" x14ac:dyDescent="0.25"/>
  <cols>
    <col min="1" max="1" width="9.140625" style="1"/>
    <col min="2" max="2" width="30.85546875" style="1" customWidth="1"/>
    <col min="3" max="3" width="14" style="1" bestFit="1" customWidth="1"/>
    <col min="4" max="4" width="9.28515625" style="1" bestFit="1" customWidth="1"/>
    <col min="5" max="5" width="23.5703125" style="1" customWidth="1"/>
    <col min="6" max="7" width="9.140625" style="1"/>
    <col min="8" max="8" width="33.7109375" style="1" customWidth="1"/>
    <col min="9" max="9" width="11.42578125" style="1" customWidth="1"/>
    <col min="10" max="10" width="24.85546875" style="1" customWidth="1"/>
    <col min="11" max="13" width="10.7109375" style="1" bestFit="1" customWidth="1"/>
    <col min="14" max="16384" width="9.140625" style="1"/>
  </cols>
  <sheetData>
    <row r="1" spans="1:22" x14ac:dyDescent="0.25">
      <c r="A1" s="1" t="s">
        <v>16</v>
      </c>
    </row>
    <row r="3" spans="1:22" x14ac:dyDescent="0.25">
      <c r="A3" s="1" t="s">
        <v>0</v>
      </c>
      <c r="B3" s="1" t="s">
        <v>17</v>
      </c>
    </row>
    <row r="4" spans="1:22" x14ac:dyDescent="0.25">
      <c r="B4" s="1" t="s">
        <v>1</v>
      </c>
    </row>
    <row r="6" spans="1:22" x14ac:dyDescent="0.25">
      <c r="A6" s="1" t="s">
        <v>2</v>
      </c>
      <c r="B6" s="1" t="s">
        <v>3</v>
      </c>
      <c r="I6" s="2"/>
      <c r="J6" s="2"/>
      <c r="K6" s="2"/>
      <c r="L6" s="2"/>
      <c r="M6" s="2"/>
      <c r="N6" s="2"/>
    </row>
    <row r="7" spans="1:22" x14ac:dyDescent="0.25">
      <c r="A7" s="1" t="s">
        <v>4</v>
      </c>
      <c r="B7" s="1" t="s">
        <v>5</v>
      </c>
      <c r="I7" s="2"/>
      <c r="J7" s="2"/>
      <c r="K7" s="2"/>
      <c r="L7" s="2"/>
      <c r="M7" s="2"/>
      <c r="N7" s="2"/>
      <c r="O7" s="2"/>
      <c r="P7" s="2"/>
      <c r="Q7" s="2"/>
    </row>
    <row r="8" spans="1:22" x14ac:dyDescent="0.25">
      <c r="A8" s="1" t="s">
        <v>6</v>
      </c>
      <c r="B8" s="1" t="s">
        <v>7</v>
      </c>
      <c r="I8" s="2"/>
      <c r="J8" s="2"/>
      <c r="K8" s="2"/>
      <c r="L8" s="2"/>
      <c r="M8" s="2"/>
      <c r="N8" s="2"/>
      <c r="O8" s="2"/>
      <c r="P8" s="2"/>
      <c r="Q8" s="2"/>
    </row>
    <row r="9" spans="1:22" x14ac:dyDescent="0.25">
      <c r="A9" s="1" t="s">
        <v>8</v>
      </c>
      <c r="B9" s="1" t="s">
        <v>9</v>
      </c>
      <c r="I9" s="2"/>
      <c r="J9" s="2"/>
      <c r="K9" s="2"/>
      <c r="L9" s="2"/>
      <c r="M9" s="2"/>
      <c r="N9" s="2"/>
      <c r="O9" s="2"/>
      <c r="P9" s="2"/>
      <c r="Q9" s="2"/>
    </row>
    <row r="10" spans="1:22" x14ac:dyDescent="0.25">
      <c r="A10" s="1" t="s">
        <v>10</v>
      </c>
      <c r="B10" s="1" t="s">
        <v>11</v>
      </c>
      <c r="O10" s="2"/>
      <c r="P10" s="2"/>
      <c r="Q10" s="2"/>
    </row>
    <row r="11" spans="1:22" x14ac:dyDescent="0.25">
      <c r="A11" s="1" t="s">
        <v>12</v>
      </c>
      <c r="B11" s="1" t="s">
        <v>13</v>
      </c>
      <c r="O11" s="2"/>
      <c r="P11" s="2"/>
      <c r="Q11" s="2"/>
      <c r="R11" s="2"/>
      <c r="S11" s="2"/>
      <c r="T11" s="2"/>
      <c r="U11" s="2"/>
    </row>
    <row r="12" spans="1:22" x14ac:dyDescent="0.25">
      <c r="A12" s="1" t="s">
        <v>14</v>
      </c>
      <c r="B12" s="1" t="s">
        <v>15</v>
      </c>
      <c r="O12" s="2"/>
      <c r="P12" s="2"/>
      <c r="Q12" s="2"/>
      <c r="R12" s="2"/>
      <c r="S12" s="2"/>
      <c r="T12" s="2"/>
      <c r="U12" s="2"/>
      <c r="V12" s="3"/>
    </row>
    <row r="16" spans="1:22" x14ac:dyDescent="0.25">
      <c r="B16" s="4" t="s">
        <v>18</v>
      </c>
      <c r="C16" s="5"/>
      <c r="D16" s="5"/>
      <c r="E16" s="5"/>
      <c r="F16" s="5"/>
      <c r="G16" s="5"/>
      <c r="H16" s="5"/>
      <c r="I16" s="5"/>
      <c r="J16" s="5" t="s">
        <v>18</v>
      </c>
      <c r="K16" s="5"/>
      <c r="L16" s="5"/>
      <c r="M16" s="5"/>
      <c r="N16" s="5"/>
      <c r="O16" s="5"/>
      <c r="P16" s="5"/>
      <c r="Q16" s="5"/>
      <c r="R16" s="5"/>
    </row>
    <row r="17" spans="2:18" x14ac:dyDescent="0.25">
      <c r="B17" s="4" t="s">
        <v>19</v>
      </c>
      <c r="C17" s="5"/>
      <c r="D17" s="5"/>
      <c r="E17" s="5"/>
      <c r="F17" s="5"/>
      <c r="G17" s="5"/>
      <c r="H17" s="5"/>
      <c r="I17" s="6"/>
      <c r="J17" s="7" t="s">
        <v>33</v>
      </c>
      <c r="K17" s="5"/>
      <c r="L17" s="5"/>
      <c r="M17" s="5"/>
      <c r="N17" s="5"/>
      <c r="O17" s="5"/>
      <c r="P17" s="5"/>
      <c r="Q17" s="5"/>
      <c r="R17" s="5"/>
    </row>
    <row r="18" spans="2:18" x14ac:dyDescent="0.25">
      <c r="B18" s="4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2:18" x14ac:dyDescent="0.25">
      <c r="B19" s="8"/>
      <c r="C19" s="8" t="s">
        <v>20</v>
      </c>
      <c r="D19" s="5"/>
      <c r="E19" s="5"/>
      <c r="F19" s="5"/>
      <c r="G19" s="5"/>
      <c r="H19" s="5"/>
      <c r="I19" s="5" t="s">
        <v>20</v>
      </c>
      <c r="J19" s="5"/>
      <c r="K19" s="5"/>
      <c r="L19" s="5"/>
      <c r="M19" s="5"/>
      <c r="N19" s="5"/>
    </row>
    <row r="20" spans="2:18" ht="45" customHeight="1" x14ac:dyDescent="0.25">
      <c r="B20" s="8" t="s">
        <v>21</v>
      </c>
      <c r="C20" s="8">
        <v>518518</v>
      </c>
      <c r="D20" s="5"/>
      <c r="E20" s="5"/>
      <c r="F20" s="5"/>
      <c r="G20" s="5"/>
      <c r="H20" s="5" t="s">
        <v>21</v>
      </c>
      <c r="I20" s="5">
        <v>561925</v>
      </c>
      <c r="J20" s="5"/>
      <c r="K20" s="5"/>
      <c r="L20" s="5"/>
      <c r="M20" s="5"/>
      <c r="N20" s="5"/>
    </row>
    <row r="21" spans="2:18" x14ac:dyDescent="0.25">
      <c r="B21" s="8" t="s">
        <v>22</v>
      </c>
      <c r="C21" s="8">
        <v>5337</v>
      </c>
      <c r="D21" s="5"/>
      <c r="E21" s="5"/>
      <c r="F21" s="5"/>
      <c r="G21" s="5"/>
      <c r="H21" s="5" t="s">
        <v>22</v>
      </c>
      <c r="I21" s="5">
        <v>3907</v>
      </c>
      <c r="J21" s="5"/>
      <c r="K21" s="5"/>
      <c r="L21" s="5"/>
      <c r="M21" s="5"/>
      <c r="N21" s="5"/>
    </row>
    <row r="22" spans="2:18" x14ac:dyDescent="0.25">
      <c r="B22" s="8" t="s">
        <v>23</v>
      </c>
      <c r="C22" s="8">
        <v>4357</v>
      </c>
      <c r="D22" s="5"/>
      <c r="E22" s="5"/>
      <c r="F22" s="5"/>
      <c r="G22" s="5"/>
      <c r="H22" s="5" t="s">
        <v>23</v>
      </c>
      <c r="I22" s="5">
        <v>5147</v>
      </c>
      <c r="J22" s="5"/>
      <c r="K22" s="5"/>
      <c r="L22" s="5"/>
      <c r="M22" s="5"/>
      <c r="N22" s="5"/>
    </row>
    <row r="23" spans="2:18" ht="30" customHeight="1" x14ac:dyDescent="0.25">
      <c r="B23" s="8" t="s">
        <v>24</v>
      </c>
      <c r="C23" s="8">
        <v>980</v>
      </c>
      <c r="D23" s="5"/>
      <c r="E23" s="5"/>
      <c r="F23" s="5"/>
      <c r="G23" s="5"/>
      <c r="H23" s="5" t="s">
        <v>24</v>
      </c>
      <c r="I23" s="5">
        <v>-1240</v>
      </c>
      <c r="J23" s="5"/>
      <c r="K23" s="5"/>
      <c r="L23" s="5"/>
      <c r="M23" s="5"/>
      <c r="N23" s="5"/>
    </row>
    <row r="24" spans="2:18" ht="45" customHeight="1" x14ac:dyDescent="0.25">
      <c r="B24" s="8" t="s">
        <v>25</v>
      </c>
      <c r="C24" s="8">
        <v>12961</v>
      </c>
      <c r="D24" s="5"/>
      <c r="E24" s="5"/>
      <c r="F24" s="5"/>
      <c r="G24" s="5"/>
      <c r="H24" s="5" t="s">
        <v>25</v>
      </c>
      <c r="I24" s="5">
        <v>12746</v>
      </c>
      <c r="J24" s="5"/>
      <c r="K24" s="5"/>
      <c r="L24" s="5"/>
      <c r="M24" s="5"/>
      <c r="N24" s="5"/>
    </row>
    <row r="25" spans="2:18" ht="45" customHeight="1" x14ac:dyDescent="0.25">
      <c r="B25" s="8" t="s">
        <v>26</v>
      </c>
      <c r="C25" s="8">
        <v>3156</v>
      </c>
      <c r="D25" s="5"/>
      <c r="E25" s="5"/>
      <c r="F25" s="5"/>
      <c r="G25" s="5"/>
      <c r="H25" s="5" t="s">
        <v>26</v>
      </c>
      <c r="I25" s="5">
        <v>1716</v>
      </c>
      <c r="J25" s="5"/>
      <c r="K25" s="5"/>
      <c r="L25" s="5"/>
      <c r="M25" s="5"/>
      <c r="N25" s="5"/>
    </row>
    <row r="26" spans="2:18" ht="30" customHeight="1" x14ac:dyDescent="0.25">
      <c r="B26" s="8" t="s">
        <v>27</v>
      </c>
      <c r="C26" s="8">
        <v>509</v>
      </c>
      <c r="D26" s="5"/>
      <c r="E26" s="5"/>
      <c r="F26" s="5"/>
      <c r="G26" s="5"/>
      <c r="H26" s="5" t="s">
        <v>27</v>
      </c>
      <c r="I26" s="5">
        <v>732</v>
      </c>
      <c r="J26" s="5"/>
      <c r="K26" s="5"/>
      <c r="L26" s="5"/>
      <c r="M26" s="5"/>
      <c r="N26" s="5"/>
    </row>
    <row r="27" spans="2:18" ht="45" customHeight="1" x14ac:dyDescent="0.25">
      <c r="B27" s="8" t="s">
        <v>28</v>
      </c>
      <c r="C27" s="8">
        <v>11862</v>
      </c>
      <c r="D27" s="5"/>
      <c r="E27" s="5"/>
      <c r="F27" s="5"/>
      <c r="G27" s="5"/>
      <c r="H27" s="5" t="s">
        <v>28</v>
      </c>
      <c r="I27" s="5">
        <v>13006</v>
      </c>
      <c r="J27" s="5"/>
      <c r="K27" s="5"/>
      <c r="L27" s="5"/>
      <c r="M27" s="5"/>
      <c r="N27" s="5"/>
    </row>
    <row r="28" spans="2:18" ht="45" customHeight="1" x14ac:dyDescent="0.25">
      <c r="B28" s="8" t="s">
        <v>29</v>
      </c>
      <c r="C28" s="8">
        <v>2517</v>
      </c>
      <c r="D28" s="5"/>
      <c r="E28" s="5"/>
      <c r="F28" s="5"/>
      <c r="G28" s="5"/>
      <c r="H28" s="5" t="s">
        <v>29</v>
      </c>
      <c r="I28" s="5">
        <v>1134</v>
      </c>
      <c r="J28" s="5"/>
      <c r="K28" s="5"/>
      <c r="L28" s="5"/>
      <c r="M28" s="5"/>
      <c r="N28" s="5"/>
    </row>
    <row r="29" spans="2:18" ht="45" customHeight="1" x14ac:dyDescent="0.25">
      <c r="B29" s="8" t="s">
        <v>30</v>
      </c>
      <c r="C29" s="8">
        <v>854</v>
      </c>
      <c r="D29" s="5"/>
      <c r="E29" s="5"/>
      <c r="F29" s="5"/>
      <c r="G29" s="5"/>
      <c r="H29" s="5" t="s">
        <v>30</v>
      </c>
      <c r="I29" s="5">
        <v>450</v>
      </c>
      <c r="J29" s="5"/>
      <c r="K29" s="5"/>
      <c r="L29" s="5"/>
      <c r="M29" s="5"/>
      <c r="N29" s="5"/>
    </row>
    <row r="30" spans="2:18" ht="75" customHeight="1" x14ac:dyDescent="0.25">
      <c r="B30" s="8" t="s">
        <v>31</v>
      </c>
      <c r="C30" s="8">
        <v>1393</v>
      </c>
      <c r="D30" s="5"/>
      <c r="E30" s="5"/>
      <c r="F30" s="5"/>
      <c r="G30" s="5"/>
      <c r="H30" s="5" t="s">
        <v>31</v>
      </c>
      <c r="I30" s="5">
        <v>604</v>
      </c>
      <c r="J30" s="5"/>
      <c r="K30" s="5"/>
      <c r="L30" s="5"/>
      <c r="M30" s="5"/>
      <c r="N30" s="5"/>
    </row>
    <row r="31" spans="2:18" ht="60" customHeight="1" x14ac:dyDescent="0.25">
      <c r="B31" s="8" t="s">
        <v>32</v>
      </c>
      <c r="C31" s="8">
        <v>520891</v>
      </c>
      <c r="D31" s="5"/>
      <c r="E31" s="5"/>
      <c r="F31" s="5"/>
      <c r="G31" s="5"/>
      <c r="H31" s="5" t="s">
        <v>32</v>
      </c>
      <c r="I31" s="5">
        <v>561289</v>
      </c>
      <c r="J31" s="5"/>
      <c r="K31" s="5"/>
      <c r="L31" s="5"/>
      <c r="M31" s="5"/>
      <c r="N31" s="5"/>
    </row>
    <row r="32" spans="2:18" x14ac:dyDescent="0.25">
      <c r="B32" s="1" t="s">
        <v>34</v>
      </c>
      <c r="C32" s="1">
        <f>C20+C21-C22+C24+C25+C26-C27-C28-C29</f>
        <v>520891</v>
      </c>
      <c r="I32" s="1">
        <f>I20+I21-I22+I24+I25+I26-I27-I28-I29</f>
        <v>561289</v>
      </c>
    </row>
    <row r="33" spans="2:9" x14ac:dyDescent="0.25">
      <c r="B33" s="1" t="s">
        <v>37</v>
      </c>
      <c r="C33" s="1">
        <f>(C31-C20)</f>
        <v>2373</v>
      </c>
      <c r="D33" s="1">
        <f>C21-C22</f>
        <v>980</v>
      </c>
      <c r="E33" s="1">
        <f>C24+C25+C26-C27-C28-C29</f>
        <v>1393</v>
      </c>
    </row>
    <row r="35" spans="2:9" x14ac:dyDescent="0.25">
      <c r="B35" s="1" t="s">
        <v>35</v>
      </c>
      <c r="C35" s="1">
        <f>(C31+C20)/2</f>
        <v>519704.5</v>
      </c>
      <c r="I35" s="1">
        <f>(I31+I20)/2</f>
        <v>561607</v>
      </c>
    </row>
    <row r="37" spans="2:9" x14ac:dyDescent="0.25">
      <c r="B37" s="1" t="s">
        <v>36</v>
      </c>
      <c r="C37" s="1">
        <f>C21/C35*1000</f>
        <v>10.269297264118359</v>
      </c>
      <c r="I37" s="1">
        <f>I21/I35*1000</f>
        <v>6.9568221193824149</v>
      </c>
    </row>
    <row r="38" spans="2:9" x14ac:dyDescent="0.25">
      <c r="B38" s="1" t="s">
        <v>38</v>
      </c>
      <c r="C38" s="1">
        <f>C22/C35*1000</f>
        <v>8.3836103016233263</v>
      </c>
      <c r="I38" s="1">
        <f>I22/I35*1000</f>
        <v>9.1647718066192194</v>
      </c>
    </row>
    <row r="40" spans="2:9" x14ac:dyDescent="0.25">
      <c r="B40" s="1" t="s">
        <v>39</v>
      </c>
      <c r="C40" s="1">
        <f>(C31-C20)/C20</f>
        <v>4.5765045765045762E-3</v>
      </c>
      <c r="I40" s="1">
        <f>(I31-I20)/I20</f>
        <v>-1.1318236419450994E-3</v>
      </c>
    </row>
    <row r="42" spans="2:9" x14ac:dyDescent="0.25">
      <c r="B42" s="1" t="s">
        <v>41</v>
      </c>
      <c r="C42" s="1">
        <f>C31+C31*3*C40</f>
        <v>528042.58013608016</v>
      </c>
      <c r="I42" s="1">
        <f>I31+I31*3*I40</f>
        <v>559383.15951950883</v>
      </c>
    </row>
    <row r="43" spans="2:9" x14ac:dyDescent="0.25">
      <c r="B43" s="1" t="s">
        <v>40</v>
      </c>
    </row>
    <row r="45" spans="2:9" x14ac:dyDescent="0.25">
      <c r="B45" s="1" t="s">
        <v>42</v>
      </c>
      <c r="C45" s="1">
        <v>531178</v>
      </c>
      <c r="I45" s="1">
        <v>431038</v>
      </c>
    </row>
    <row r="46" spans="2:9" x14ac:dyDescent="0.25">
      <c r="B46" s="1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</dc:creator>
  <cp:lastModifiedBy>Alessandra</cp:lastModifiedBy>
  <dcterms:created xsi:type="dcterms:W3CDTF">2020-05-07T10:11:39Z</dcterms:created>
  <dcterms:modified xsi:type="dcterms:W3CDTF">2020-05-07T13:01:46Z</dcterms:modified>
</cp:coreProperties>
</file>