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lezioni ppt e pdf\"/>
    </mc:Choice>
  </mc:AlternateContent>
  <xr:revisionPtr revIDLastSave="0" documentId="13_ncr:1_{E889BE77-1FEF-4CD0-98D0-E1B61EC3E6D1}" xr6:coauthVersionLast="44" xr6:coauthVersionMax="44" xr10:uidLastSave="{00000000-0000-0000-0000-000000000000}"/>
  <bookViews>
    <workbookView xWindow="-120" yWindow="-120" windowWidth="29040" windowHeight="15840" activeTab="2" xr2:uid="{288F54A8-5B4F-447F-8326-EA030FFAD886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3" l="1"/>
  <c r="I27" i="3"/>
  <c r="M23" i="3"/>
  <c r="I23" i="3"/>
  <c r="G27" i="3"/>
  <c r="G25" i="3"/>
  <c r="E25" i="3"/>
  <c r="E23" i="3"/>
  <c r="C14" i="3"/>
  <c r="C12" i="3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tc={82D07108-76F7-43E6-8035-5881D77F6162}</author>
  </authors>
  <commentList>
    <comment ref="H40" authorId="0" shapeId="0" xr:uid="{82D07108-76F7-43E6-8035-5881D77F616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al posto di P1 sostituisco il valore sopra</t>
      </text>
    </comment>
  </commentList>
</comments>
</file>

<file path=xl/sharedStrings.xml><?xml version="1.0" encoding="utf-8"?>
<sst xmlns="http://schemas.openxmlformats.org/spreadsheetml/2006/main" count="186" uniqueCount="137">
  <si>
    <t>LA CRESCITA/DECRESCITA DELLA POPOLAZIONE E IL SUO RITMO</t>
  </si>
  <si>
    <t>In questa lezione vedremo come si valuta la modifica della popolazione in termini di incremento/decremento e quali sono le misure assolute e relative.</t>
  </si>
  <si>
    <t>La crescita/decrescita si valuta tra due punti di tempo: 0 e t</t>
  </si>
  <si>
    <r>
      <t>P</t>
    </r>
    <r>
      <rPr>
        <vertAlign val="subscript"/>
        <sz val="16"/>
        <color theme="1"/>
        <rFont val="Arial"/>
        <family val="2"/>
      </rPr>
      <t>0</t>
    </r>
  </si>
  <si>
    <t>Ammontare di popolazione al tempo iniziale 0</t>
  </si>
  <si>
    <r>
      <t>P</t>
    </r>
    <r>
      <rPr>
        <vertAlign val="subscript"/>
        <sz val="16"/>
        <color theme="1"/>
        <rFont val="Arial"/>
        <family val="2"/>
      </rPr>
      <t xml:space="preserve">t </t>
    </r>
  </si>
  <si>
    <t>Ammontare di popolazione al tempo t</t>
  </si>
  <si>
    <t>MISURA ASSOLUTA DELLA VARIAZIONE</t>
  </si>
  <si>
    <t>-</t>
  </si>
  <si>
    <t>Corrisponde al saldo assoluto della popolazione (prossima lezione)</t>
  </si>
  <si>
    <t>MISURE RELATIVE: DI QUANTO SI è ACCRESCIUTA/RIDOTTA LA POPOLAZIONE RISPETTO A QUELLA INIZIALE?</t>
  </si>
  <si>
    <t>1)</t>
  </si>
  <si>
    <t>2)</t>
  </si>
  <si>
    <t>che leggo: rispetto alla popo iniziale la popolazione è aumentata del …%</t>
  </si>
  <si>
    <t>%</t>
  </si>
  <si>
    <t>3)</t>
  </si>
  <si>
    <t xml:space="preserve"> x100</t>
  </si>
  <si>
    <t>che leggo: posta = 100 la pop inziale, quella finale è … . Ovviamente 2) e 3) sono equivalenti e riconducibili l'una all'altra</t>
  </si>
  <si>
    <t xml:space="preserve">TASSI DI ACCRESCIMENTO: A QUALE RITMO SI è ACCRESCIUTA NEL TEMPO LA POPOLAZIONE DA 0 A t? CON QUALE VELOCITà? </t>
  </si>
  <si>
    <t>MEDIAMENTE OGNI ANNO (DA 0 A t SE t&gt;1)QUANTI INDIVIDUI SI SONO AGGIUNTI RISPETTO ALLA POPOLAZIONE INIZIALE?</t>
  </si>
  <si>
    <t xml:space="preserve">Per rispondere dobbiamo stabilire con che "LEGGE" si sviluppa la popolazione, cioè trovare il modello matematico di crescita. </t>
  </si>
  <si>
    <t>Ipotesi a)</t>
  </si>
  <si>
    <t>tempo</t>
  </si>
  <si>
    <t>Pop.</t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</si>
  <si>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</t>
    </r>
  </si>
  <si>
    <r>
      <t>P</t>
    </r>
    <r>
      <rPr>
        <vertAlign val="subscript"/>
        <sz val="16"/>
        <color theme="1"/>
        <rFont val="Arial"/>
        <family val="2"/>
      </rPr>
      <t>1</t>
    </r>
    <r>
      <rPr>
        <sz val="16"/>
        <color theme="1"/>
        <rFont val="Arial"/>
        <family val="2"/>
      </rPr>
      <t xml:space="preserve">  =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</si>
  <si>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0 </t>
    </r>
  </si>
  <si>
    <t>Ad ogni modello è associato un paprametro, che rappresenta il Tasso di incremento sotto quel modello.</t>
  </si>
  <si>
    <r>
      <t>P</t>
    </r>
    <r>
      <rPr>
        <vertAlign val="subscript"/>
        <sz val="16"/>
        <color theme="1"/>
        <rFont val="Arial"/>
        <family val="2"/>
      </rPr>
      <t>2</t>
    </r>
    <r>
      <rPr>
        <sz val="16"/>
        <color theme="1"/>
        <rFont val="Arial"/>
        <family val="2"/>
      </rPr>
      <t xml:space="preserve">  =</t>
    </r>
  </si>
  <si>
    <r>
      <t>P</t>
    </r>
    <r>
      <rPr>
        <vertAlign val="subscript"/>
        <sz val="16"/>
        <color theme="1"/>
        <rFont val="Arial"/>
        <family val="2"/>
      </rPr>
      <t>1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0 </t>
    </r>
    <r>
      <rPr>
        <sz val="16"/>
        <color theme="1"/>
        <rFont val="Arial"/>
        <family val="2"/>
      </rPr>
      <t>=</t>
    </r>
  </si>
  <si>
    <r>
      <t>(P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>)</t>
    </r>
    <r>
      <rPr>
        <vertAlign val="subscript"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 xml:space="preserve"> + r</t>
    </r>
    <r>
      <rPr>
        <vertAlign val="subscript"/>
        <sz val="16"/>
        <color theme="1"/>
        <rFont val="Arial"/>
        <family val="2"/>
      </rPr>
      <t xml:space="preserve">a </t>
    </r>
    <r>
      <rPr>
        <sz val="16"/>
        <color theme="1"/>
        <rFont val="Arial"/>
        <family val="2"/>
      </rPr>
      <t>* P</t>
    </r>
    <r>
      <rPr>
        <vertAlign val="subscript"/>
        <sz val="16"/>
        <color theme="1"/>
        <rFont val="Arial"/>
        <family val="2"/>
      </rPr>
      <t xml:space="preserve">0  </t>
    </r>
    <r>
      <rPr>
        <sz val="16"/>
        <color theme="1"/>
        <rFont val="Arial"/>
        <family val="2"/>
      </rPr>
      <t>=</t>
    </r>
  </si>
  <si>
    <r>
      <t>P</t>
    </r>
    <r>
      <rPr>
        <vertAlign val="subscript"/>
        <sz val="16"/>
        <color theme="1"/>
        <rFont val="Arial"/>
        <family val="2"/>
      </rPr>
      <t>3</t>
    </r>
    <r>
      <rPr>
        <sz val="16"/>
        <color theme="1"/>
        <rFont val="Arial"/>
        <family val="2"/>
      </rPr>
      <t xml:space="preserve">  =</t>
    </r>
  </si>
  <si>
    <r>
      <t>P</t>
    </r>
    <r>
      <rPr>
        <vertAlign val="subscript"/>
        <sz val="16"/>
        <color theme="1"/>
        <rFont val="Arial"/>
        <family val="2"/>
      </rPr>
      <t>2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0 </t>
    </r>
    <r>
      <rPr>
        <sz val="16"/>
        <color theme="1"/>
        <rFont val="Arial"/>
        <family val="2"/>
      </rPr>
      <t>=</t>
    </r>
  </si>
  <si>
    <r>
      <t>(P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+ 2r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>)</t>
    </r>
    <r>
      <rPr>
        <vertAlign val="subscript"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+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>*P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=</t>
    </r>
  </si>
  <si>
    <t>…</t>
  </si>
  <si>
    <t>t</t>
  </si>
  <si>
    <r>
      <t>P</t>
    </r>
    <r>
      <rPr>
        <vertAlign val="subscript"/>
        <sz val="16"/>
        <color theme="1"/>
        <rFont val="Arial"/>
        <family val="2"/>
      </rPr>
      <t>t</t>
    </r>
    <r>
      <rPr>
        <sz val="16"/>
        <color theme="1"/>
        <rFont val="Arial"/>
        <family val="2"/>
      </rPr>
      <t xml:space="preserve">  =</t>
    </r>
  </si>
  <si>
    <r>
      <t>da cui ricavo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=</t>
    </r>
  </si>
  <si>
    <r>
      <t>t * P</t>
    </r>
    <r>
      <rPr>
        <vertAlign val="subscript"/>
        <sz val="16"/>
        <color theme="1"/>
        <rFont val="Arial"/>
        <family val="2"/>
      </rPr>
      <t>0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</si>
  <si>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+ 2 *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0 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</si>
  <si>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+ 3 *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>0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</si>
  <si>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t *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>0</t>
    </r>
  </si>
  <si>
    <t>Che legge matematica è ?</t>
  </si>
  <si>
    <t>Vediamo il grafico (foglio 2)</t>
  </si>
  <si>
    <t>CRESCITA LINEARE</t>
  </si>
  <si>
    <t>P</t>
  </si>
  <si>
    <t>P0</t>
  </si>
  <si>
    <t>P1</t>
  </si>
  <si>
    <t xml:space="preserve">incremento = P0 * ra </t>
  </si>
  <si>
    <t>P2</t>
  </si>
  <si>
    <t>Pt</t>
  </si>
  <si>
    <t>da 0 a 2 incremento è 2 * ra * P0</t>
  </si>
  <si>
    <t>Ipotesi b)</t>
  </si>
  <si>
    <t>Che curva  traccia la crescita della popolazione?</t>
  </si>
  <si>
    <t>Quindi…</t>
  </si>
  <si>
    <t>cioè la popolazione che si aggiunge ogni anno contribuisce alla modifica della popolazione su cui si calcola la crescita successiva</t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</si>
  <si>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0 </t>
    </r>
    <r>
      <rPr>
        <sz val="16"/>
        <color theme="1"/>
        <rFont val="Arial"/>
        <family val="2"/>
      </rPr>
      <t>=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</si>
  <si>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</t>
    </r>
  </si>
  <si>
    <r>
      <t>P</t>
    </r>
    <r>
      <rPr>
        <vertAlign val="subscript"/>
        <sz val="16"/>
        <color theme="1"/>
        <rFont val="Arial"/>
        <family val="2"/>
      </rPr>
      <t>1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1 </t>
    </r>
    <r>
      <rPr>
        <sz val="16"/>
        <color theme="1"/>
        <rFont val="Arial"/>
        <family val="2"/>
      </rPr>
      <t>=</t>
    </r>
  </si>
  <si>
    <r>
      <t>P</t>
    </r>
    <r>
      <rPr>
        <vertAlign val="subscript"/>
        <sz val="16"/>
        <color theme="1"/>
        <rFont val="Arial"/>
        <family val="2"/>
      </rPr>
      <t>1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 =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</si>
  <si>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 * (1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  =</t>
    </r>
  </si>
  <si>
    <t xml:space="preserve">   =</t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</si>
  <si>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</t>
    </r>
    <r>
      <rPr>
        <vertAlign val="superscript"/>
        <sz val="16"/>
        <color theme="1"/>
        <rFont val="Arial"/>
        <family val="2"/>
      </rPr>
      <t>2</t>
    </r>
    <r>
      <rPr>
        <sz val="16"/>
        <color theme="1"/>
        <rFont val="Arial"/>
        <family val="2"/>
      </rPr>
      <t xml:space="preserve">   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</si>
  <si>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</t>
    </r>
    <r>
      <rPr>
        <vertAlign val="superscript"/>
        <sz val="16"/>
        <color theme="1"/>
        <rFont val="Arial"/>
        <family val="2"/>
      </rPr>
      <t>3</t>
    </r>
    <r>
      <rPr>
        <sz val="16"/>
        <color theme="1"/>
        <rFont val="Arial"/>
        <family val="2"/>
      </rPr>
      <t xml:space="preserve">   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</si>
  <si>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 * (1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) *  (1 + rg)  </t>
    </r>
  </si>
  <si>
    <r>
      <t>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( 1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>)</t>
    </r>
    <r>
      <rPr>
        <vertAlign val="superscript"/>
        <sz val="16"/>
        <color theme="1"/>
        <rFont val="Arial"/>
        <family val="2"/>
      </rPr>
      <t>t</t>
    </r>
    <r>
      <rPr>
        <sz val="16"/>
        <color theme="1"/>
        <rFont val="Arial"/>
        <family val="2"/>
      </rPr>
      <t xml:space="preserve">   </t>
    </r>
  </si>
  <si>
    <r>
      <t>Il numero di persone che si aggiunge ogni anno dipende dalla popolazione ad inizio anno 1, 2, …t non sempre da P</t>
    </r>
    <r>
      <rPr>
        <vertAlign val="subscript"/>
        <sz val="16"/>
        <color theme="1"/>
        <rFont val="Arial"/>
        <family val="2"/>
      </rPr>
      <t>0, come nel caso sopra</t>
    </r>
  </si>
  <si>
    <r>
      <t>P</t>
    </r>
    <r>
      <rPr>
        <vertAlign val="subscript"/>
        <sz val="16"/>
        <color theme="1"/>
        <rFont val="Arial"/>
        <family val="2"/>
      </rPr>
      <t>t</t>
    </r>
    <r>
      <rPr>
        <sz val="16"/>
        <color theme="1"/>
        <rFont val="Arial"/>
        <family val="2"/>
      </rPr>
      <t xml:space="preserve"> /P</t>
    </r>
    <r>
      <rPr>
        <vertAlign val="subscript"/>
        <sz val="16"/>
        <color theme="1"/>
        <rFont val="Arial"/>
        <family val="2"/>
      </rPr>
      <t xml:space="preserve">0     </t>
    </r>
    <r>
      <rPr>
        <sz val="16"/>
        <color theme="1"/>
        <rFont val="Arial"/>
        <family val="2"/>
      </rPr>
      <t xml:space="preserve"> =  </t>
    </r>
  </si>
  <si>
    <r>
      <t>( 1 + rg)</t>
    </r>
    <r>
      <rPr>
        <vertAlign val="superscript"/>
        <sz val="16"/>
        <color theme="1"/>
        <rFont val="Arial"/>
        <family val="2"/>
      </rPr>
      <t>t</t>
    </r>
    <r>
      <rPr>
        <sz val="16"/>
        <color theme="1"/>
        <rFont val="Arial"/>
        <family val="2"/>
      </rPr>
      <t xml:space="preserve">   </t>
    </r>
  </si>
  <si>
    <r>
      <t>da qui ricavo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 =</t>
    </r>
  </si>
  <si>
    <t>si fa la radice t-ma di entrambi i membri dell'equazione  e si sottrae 1</t>
  </si>
  <si>
    <r>
      <t>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 =</t>
    </r>
  </si>
  <si>
    <t>Che legge matematica è? In quale altro ambito si applica?  Che curva si può tracciare?</t>
  </si>
  <si>
    <t>CRESCITA GEOMETRICA</t>
  </si>
  <si>
    <t>Ipotesi c)</t>
  </si>
  <si>
    <t>La stessa di b) ma si ipotizza, correttamente, che la popolazione si modifica in maniera continua e non solo alla fine dell'anno (come avviene per invece per il capitale).</t>
  </si>
  <si>
    <t xml:space="preserve">Ogni giorno si aggiungono o si sottraggono persone, quindi la crescita avviene continuamente. </t>
  </si>
  <si>
    <t>Si utilizza un modello matematico che è l'estensione nel continuo della legge geometrica, cioè….</t>
  </si>
  <si>
    <t>In sintesi:</t>
  </si>
  <si>
    <t>Spesso i tassi di incremento vengono scritti in ‰, moltiplicando semplicemente per 1000.</t>
  </si>
  <si>
    <r>
      <t>da cui si ricava r</t>
    </r>
    <r>
      <rPr>
        <vertAlign val="subscript"/>
        <sz val="16"/>
        <color theme="1"/>
        <rFont val="Arial"/>
        <family val="2"/>
      </rPr>
      <t>c</t>
    </r>
    <r>
      <rPr>
        <sz val="16"/>
        <color theme="1"/>
        <rFont val="Arial"/>
        <family val="2"/>
      </rPr>
      <t xml:space="preserve"> =</t>
    </r>
  </si>
  <si>
    <t xml:space="preserve">L’ultima espressione, quella del tasso di incremento continuo è quella più utilizzata poiché rispecchia un modello di accrescimento della popolazione più aderente alla realtà: </t>
  </si>
  <si>
    <t>CRESCITA ESPONENZIALE</t>
  </si>
  <si>
    <t>LA POP. RESTA COSTANTE IN UN DATO ANNO E POI AUMENTA ALLA FINE DI OGNI ANNO</t>
  </si>
  <si>
    <t>LA POPOLAZIONE SI ACCRESCE OGNI ANNO DELLA STESSA QUANTITà</t>
  </si>
  <si>
    <t>LA POPOLAZIONE CRESCE CONTINUAMENTE</t>
  </si>
  <si>
    <t xml:space="preserve">CON UN RITMO DI CRESCITA Più BASSO RISPETTO AGLI ALTRI DUE MODELLI, MA </t>
  </si>
  <si>
    <t xml:space="preserve">CON EFFETTI CRESCENTI NEL TEMPO IN TERMINI DI AUMENTO ASSOLUTO DELLA POPOLAZIONE </t>
  </si>
  <si>
    <t>LA VARIAZIONE ASSOLUTA DI POPOLAZIONE PRIMA è BASSA MA POI AUMENTA, perché IL TASSO</t>
  </si>
  <si>
    <t>DI "INTERESSE" SI APPLICA AD UN CAPITALE AUMENTATO</t>
  </si>
  <si>
    <t xml:space="preserve">LASCIATA CRESCERE A QUESTO RITMO LA POPOLAZIONE ESPLODEREBBE. </t>
  </si>
  <si>
    <t>IN REALTà, LA CRESCITA RAGGIUNGE UN LIMITE, LEGATO ALLA CAPACITà LIMITATA DELLE RISORSE E DEL TERRITORIO.</t>
  </si>
  <si>
    <r>
      <t xml:space="preserve">IN EFFETTI LA CRESCITA DELLA POPOLAZIONE HA CAMBIATO RITMO E LA CURVA HA CAMBIATO CONVESSITà: </t>
    </r>
    <r>
      <rPr>
        <b/>
        <sz val="11"/>
        <color theme="1"/>
        <rFont val="Calibri"/>
        <family val="2"/>
        <scheme val="minor"/>
      </rPr>
      <t>CURVA LOGISTICA</t>
    </r>
  </si>
  <si>
    <t>CRESCITA LOGISTICA</t>
  </si>
  <si>
    <t>Vediamo il grafico (foglio 2, r 50)</t>
  </si>
  <si>
    <t>Vediamo il grafico (foglio 2, r 100)</t>
  </si>
  <si>
    <t>Esempi</t>
  </si>
  <si>
    <t>Di quanto si è accrescita la popolazione mondiale mediamente ogni anno dalla nascita di Cristo ad oggi?</t>
  </si>
  <si>
    <t xml:space="preserve">Quale tasso di incremento usare? </t>
  </si>
  <si>
    <t>La regola è che più aumenta il tempo tra 0 e t più i tassi sono diversi con ra &gt; rg &gt; r  se la pop aumenta e ra &lt; rg &lt; r  se la pop diminuisce.</t>
  </si>
  <si>
    <t>Calcolre i tre tassi di incremento ra, rg, r</t>
  </si>
  <si>
    <t>Variazione assoluta</t>
  </si>
  <si>
    <t xml:space="preserve">Variazione relativa </t>
  </si>
  <si>
    <t>Tasso di incremento</t>
  </si>
  <si>
    <t>Descrivere la variazione della popolazione italiana negli ultimi 10 anni dal 1.1.2009 al 1.1.2019:</t>
  </si>
  <si>
    <t>Dividere ora il periodo in due quinquenni: 1.1.2009 - 1.1.2014 e 1.1.2014 - 1.1.2019:</t>
  </si>
  <si>
    <t>Ricalcolare le grandezze chieste sopra. Cosa cambia?</t>
  </si>
  <si>
    <r>
      <t>Ogni anno si aggiunge alla popolazione  lo stesso numero di persone che dipende dalla popolazione iniziale 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>:</t>
    </r>
  </si>
  <si>
    <r>
      <t>P</t>
    </r>
    <r>
      <rPr>
        <vertAlign val="subscript"/>
        <sz val="16"/>
        <color theme="1"/>
        <rFont val="Arial"/>
        <family val="2"/>
      </rPr>
      <t>2</t>
    </r>
    <r>
      <rPr>
        <sz val="16"/>
        <color theme="1"/>
        <rFont val="Arial"/>
        <family val="2"/>
      </rPr>
      <t xml:space="preserve">  + r</t>
    </r>
    <r>
      <rPr>
        <vertAlign val="subscript"/>
        <sz val="16"/>
        <color theme="1"/>
        <rFont val="Arial"/>
        <family val="2"/>
      </rPr>
      <t>g</t>
    </r>
    <r>
      <rPr>
        <sz val="16"/>
        <color theme="1"/>
        <rFont val="Arial"/>
        <family val="2"/>
      </rPr>
      <t xml:space="preserve"> * P</t>
    </r>
    <r>
      <rPr>
        <vertAlign val="subscript"/>
        <sz val="16"/>
        <color theme="1"/>
        <rFont val="Arial"/>
        <family val="2"/>
      </rPr>
      <t xml:space="preserve">2 </t>
    </r>
    <r>
      <rPr>
        <sz val="16"/>
        <color theme="1"/>
        <rFont val="Arial"/>
        <family val="2"/>
      </rPr>
      <t>=</t>
    </r>
  </si>
  <si>
    <t>cioè la curva esponenziale</t>
  </si>
  <si>
    <r>
      <t>P</t>
    </r>
    <r>
      <rPr>
        <vertAlign val="subscript"/>
        <sz val="16"/>
        <color theme="1"/>
        <rFont val="Arial"/>
        <family val="2"/>
      </rPr>
      <t xml:space="preserve">t </t>
    </r>
    <r>
      <rPr>
        <sz val="16"/>
        <color theme="1"/>
        <rFont val="Arial"/>
        <family val="2"/>
      </rPr>
      <t xml:space="preserve"> = P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 xml:space="preserve"> * e</t>
    </r>
    <r>
      <rPr>
        <vertAlign val="superscript"/>
        <sz val="16"/>
        <color theme="1"/>
        <rFont val="Arial"/>
        <family val="2"/>
      </rPr>
      <t xml:space="preserve"> r</t>
    </r>
    <r>
      <rPr>
        <vertAlign val="subscript"/>
        <sz val="16"/>
        <color theme="1"/>
        <rFont val="Arial"/>
        <family val="2"/>
      </rPr>
      <t>c</t>
    </r>
    <r>
      <rPr>
        <vertAlign val="superscript"/>
        <sz val="16"/>
        <color theme="1"/>
        <rFont val="Arial"/>
        <family val="2"/>
      </rPr>
      <t xml:space="preserve"> * t</t>
    </r>
  </si>
  <si>
    <r>
      <t>Pt/P0 = e</t>
    </r>
    <r>
      <rPr>
        <vertAlign val="superscript"/>
        <sz val="16"/>
        <color theme="1"/>
        <rFont val="Arial"/>
        <family val="2"/>
      </rPr>
      <t>rc</t>
    </r>
    <r>
      <rPr>
        <sz val="16"/>
        <color theme="1"/>
        <rFont val="Arial"/>
        <family val="2"/>
      </rPr>
      <t>*t</t>
    </r>
  </si>
  <si>
    <t>poi si tira il logaritmo naturale</t>
  </si>
  <si>
    <r>
      <t>e quindi si ricava r</t>
    </r>
    <r>
      <rPr>
        <vertAlign val="subscript"/>
        <sz val="16"/>
        <color theme="1"/>
        <rFont val="Arial"/>
        <family val="2"/>
      </rPr>
      <t>c</t>
    </r>
  </si>
  <si>
    <r>
      <t>per questo motivo, spesso r</t>
    </r>
    <r>
      <rPr>
        <vertAlign val="subscript"/>
        <sz val="16"/>
        <color theme="1"/>
        <rFont val="Arial"/>
        <family val="2"/>
      </rPr>
      <t>c</t>
    </r>
    <r>
      <rPr>
        <sz val="16"/>
        <color theme="1"/>
        <rFont val="Arial"/>
        <family val="2"/>
      </rPr>
      <t xml:space="preserve"> si indica solo con r o tasso VERO di incremento della popolazione.</t>
    </r>
  </si>
  <si>
    <t>La crescita continua della popolazione in termini esponenziali è quella da preferire, quindi in generale meglio usare r. I risultati sono abbastanza simili se il tempo non è maggiore</t>
  </si>
  <si>
    <t>di 5 anni. Per t =1 o &lt; 5 posso usare l'uno o l'altro. Per t&gt;5 meglio rg o r. Per t&gt; 10 sempre meglio r.</t>
  </si>
  <si>
    <t>0 = nascita</t>
  </si>
  <si>
    <t>P0 =</t>
  </si>
  <si>
    <t>t  = 2019</t>
  </si>
  <si>
    <t>Pt =</t>
  </si>
  <si>
    <t>ra =</t>
  </si>
  <si>
    <t>x1000=</t>
  </si>
  <si>
    <t xml:space="preserve">11 x 1000 </t>
  </si>
  <si>
    <t>ogni anno</t>
  </si>
  <si>
    <t>rg=</t>
  </si>
  <si>
    <t xml:space="preserve"> x 1000= </t>
  </si>
  <si>
    <t>2 x 1000 ogni anno</t>
  </si>
  <si>
    <t>r =</t>
  </si>
  <si>
    <t xml:space="preserve"> x 1000=</t>
  </si>
  <si>
    <t>2 X 1000</t>
  </si>
  <si>
    <t>P 2019 =</t>
  </si>
  <si>
    <t>P 2009 =</t>
  </si>
  <si>
    <t>calcolo  r =</t>
  </si>
  <si>
    <t>P 2014=</t>
  </si>
  <si>
    <t>I periodo</t>
  </si>
  <si>
    <t>II periodo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</si>
</sst>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vertAlign val="subscript"/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sz val="8"/>
      <name val="Calibri"/>
      <family val="2"/>
      <scheme val="minor"/>
    </font>
    <font>
      <vertAlign val="superscript"/>
      <sz val="16"/>
      <color theme="1"/>
      <name val="Arial"/>
      <family val="2"/>
    </font>
    <font>
      <sz val="16"/>
      <color theme="1"/>
      <name val="Calibri"/>
      <family val="2"/>
    </font>
    <font>
      <b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0" xfId="0" applyBorder="1"/>
    <xf numFmtId="0" fontId="0" fillId="0" borderId="4" xfId="0" applyBorder="1"/>
    <xf numFmtId="0" fontId="8" fillId="0" borderId="0" xfId="0" applyFont="1"/>
    <xf numFmtId="164" fontId="2" fillId="0" borderId="0" xfId="0" applyNumberFormat="1" applyFont="1"/>
    <xf numFmtId="166" fontId="2" fillId="0" borderId="0" xfId="0" applyNumberFormat="1" applyFont="1"/>
    <xf numFmtId="0" fontId="9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476249</xdr:colOff>
      <xdr:row>79</xdr:row>
      <xdr:rowOff>166687</xdr:rowOff>
    </xdr:from>
    <xdr:ext cx="923926" cy="298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E3418519-B656-4AD2-863C-10D43B8BB856}"/>
                </a:ext>
              </a:extLst>
            </xdr:cNvPr>
            <xdr:cNvSpPr txBox="1"/>
          </xdr:nvSpPr>
          <xdr:spPr>
            <a:xfrm>
              <a:off x="2305049" y="18311812"/>
              <a:ext cx="923926" cy="298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ctrlPr>
                          <a:rPr lang="it-IT" sz="1600" i="1">
                            <a:latin typeface="Cambria Math" panose="02040503050406030204" pitchFamily="18" charset="0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it-IT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deg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it-IT" sz="1600" b="0" i="1" baseline="-25000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it-IT" sz="1600" b="0" i="1" baseline="-25000">
                            <a:latin typeface="Cambria Math" panose="02040503050406030204" pitchFamily="18" charset="0"/>
                          </a:rPr>
                          <m:t>0</m:t>
                        </m:r>
                      </m:e>
                    </m:rad>
                  </m:oMath>
                </m:oMathPara>
              </a14:m>
              <a:endParaRPr lang="it-IT" sz="1600"/>
            </a:p>
          </xdr:txBody>
        </xdr:sp>
      </mc:Choice>
      <mc:Fallback xmlns="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E3418519-B656-4AD2-863C-10D43B8BB856}"/>
                </a:ext>
              </a:extLst>
            </xdr:cNvPr>
            <xdr:cNvSpPr txBox="1"/>
          </xdr:nvSpPr>
          <xdr:spPr>
            <a:xfrm>
              <a:off x="2305049" y="18311812"/>
              <a:ext cx="923926" cy="298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1600" i="0">
                  <a:latin typeface="Cambria Math" panose="02040503050406030204" pitchFamily="18" charset="0"/>
                </a:rPr>
                <a:t>√(</a:t>
              </a:r>
              <a:r>
                <a:rPr lang="it-IT" sz="1600" b="0" i="0">
                  <a:latin typeface="Cambria Math" panose="02040503050406030204" pitchFamily="18" charset="0"/>
                </a:rPr>
                <a:t>𝑡&amp;𝑃</a:t>
              </a:r>
              <a:r>
                <a:rPr lang="it-IT" sz="1600" b="0" i="0" baseline="-25000">
                  <a:latin typeface="Cambria Math" panose="02040503050406030204" pitchFamily="18" charset="0"/>
                </a:rPr>
                <a:t>𝑡</a:t>
              </a:r>
              <a:r>
                <a:rPr lang="it-IT" sz="1600" b="0" i="0">
                  <a:latin typeface="Cambria Math" panose="02040503050406030204" pitchFamily="18" charset="0"/>
                </a:rPr>
                <a:t>/𝑃</a:t>
              </a:r>
              <a:r>
                <a:rPr lang="it-IT" sz="1600" b="0" i="0" baseline="-25000">
                  <a:latin typeface="Cambria Math" panose="02040503050406030204" pitchFamily="18" charset="0"/>
                </a:rPr>
                <a:t>0)</a:t>
              </a:r>
              <a:endParaRPr lang="it-IT" sz="1600"/>
            </a:p>
          </xdr:txBody>
        </xdr:sp>
      </mc:Fallback>
    </mc:AlternateContent>
    <xdr:clientData/>
  </xdr:oneCellAnchor>
  <xdr:oneCellAnchor>
    <xdr:from>
      <xdr:col>4</xdr:col>
      <xdr:colOff>561974</xdr:colOff>
      <xdr:row>110</xdr:row>
      <xdr:rowOff>80962</xdr:rowOff>
    </xdr:from>
    <xdr:ext cx="1257301" cy="719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9D99C522-968B-45B9-91EC-D9D838B1478E}"/>
                </a:ext>
              </a:extLst>
            </xdr:cNvPr>
            <xdr:cNvSpPr txBox="1"/>
          </xdr:nvSpPr>
          <xdr:spPr>
            <a:xfrm>
              <a:off x="3000374" y="29379862"/>
              <a:ext cx="1257301" cy="719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it-IT" sz="18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f>
                          <m:fPr>
                            <m:ctrlPr>
                              <a:rPr lang="it-IT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it-IT" sz="18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den>
                        </m:f>
                        <m:r>
                          <m:rPr>
                            <m:sty m:val="p"/>
                          </m:rPr>
                          <a:rPr lang="it-IT" sz="1800" b="0" i="0">
                            <a:latin typeface="Cambria Math" panose="02040503050406030204" pitchFamily="18" charset="0"/>
                          </a:rPr>
                          <m:t>ln</m:t>
                        </m:r>
                      </m:fName>
                      <m:e>
                        <m:r>
                          <a:rPr lang="it-IT" sz="1800" b="0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it-IT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800" b="0" i="1">
                                <a:latin typeface="Cambria Math" panose="02040503050406030204" pitchFamily="18" charset="0"/>
                              </a:rPr>
                              <m:t>𝑃𝑡</m:t>
                            </m:r>
                          </m:num>
                          <m:den>
                            <m:r>
                              <a:rPr lang="it-IT" sz="18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it-IT" sz="1800" b="0" i="1" baseline="-25000">
                                <a:latin typeface="Cambria Math" panose="02040503050406030204" pitchFamily="18" charset="0"/>
                              </a:rPr>
                              <m:t>0</m:t>
                            </m:r>
                          </m:den>
                        </m:f>
                        <m:r>
                          <a:rPr lang="it-IT" sz="18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func>
                  </m:oMath>
                </m:oMathPara>
              </a14:m>
              <a:endParaRPr lang="it-IT" sz="1800"/>
            </a:p>
          </xdr:txBody>
        </xdr:sp>
      </mc:Choice>
      <mc:Fallback xmlns="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9D99C522-968B-45B9-91EC-D9D838B1478E}"/>
                </a:ext>
              </a:extLst>
            </xdr:cNvPr>
            <xdr:cNvSpPr txBox="1"/>
          </xdr:nvSpPr>
          <xdr:spPr>
            <a:xfrm>
              <a:off x="3000374" y="29379862"/>
              <a:ext cx="1257301" cy="719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it-IT" sz="1800" b="0" i="0">
                  <a:latin typeface="Cambria Math" panose="02040503050406030204" pitchFamily="18" charset="0"/>
                </a:rPr>
                <a:t>〖1/𝑡 ln〗⁡〖(𝑃𝑡/𝑃</a:t>
              </a:r>
              <a:r>
                <a:rPr lang="it-IT" sz="1800" b="0" i="0" baseline="-25000">
                  <a:latin typeface="Cambria Math" panose="02040503050406030204" pitchFamily="18" charset="0"/>
                </a:rPr>
                <a:t>0</a:t>
              </a:r>
              <a:r>
                <a:rPr lang="it-IT" sz="1800" b="0" i="0">
                  <a:latin typeface="Cambria Math" panose="02040503050406030204" pitchFamily="18" charset="0"/>
                </a:rPr>
                <a:t>)〗</a:t>
              </a:r>
              <a:endParaRPr lang="it-IT" sz="1800"/>
            </a:p>
          </xdr:txBody>
        </xdr:sp>
      </mc:Fallback>
    </mc:AlternateContent>
    <xdr:clientData/>
  </xdr:oneCellAnchor>
  <xdr:twoCellAnchor editAs="oneCell">
    <xdr:from>
      <xdr:col>2</xdr:col>
      <xdr:colOff>114300</xdr:colOff>
      <xdr:row>117</xdr:row>
      <xdr:rowOff>47625</xdr:rowOff>
    </xdr:from>
    <xdr:to>
      <xdr:col>23</xdr:col>
      <xdr:colOff>326367</xdr:colOff>
      <xdr:row>128</xdr:row>
      <xdr:rowOff>66675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F7626BB-55AA-43DC-AE94-43D87BE1C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1184850"/>
          <a:ext cx="13080342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21</xdr:row>
      <xdr:rowOff>171450</xdr:rowOff>
    </xdr:from>
    <xdr:to>
      <xdr:col>3</xdr:col>
      <xdr:colOff>38100</xdr:colOff>
      <xdr:row>22</xdr:row>
      <xdr:rowOff>38100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8AAD5458-E578-4485-BDF2-F4C8048E1D08}"/>
            </a:ext>
          </a:extLst>
        </xdr:cNvPr>
        <xdr:cNvSpPr/>
      </xdr:nvSpPr>
      <xdr:spPr>
        <a:xfrm>
          <a:off x="1809750" y="4171950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581025</xdr:colOff>
      <xdr:row>20</xdr:row>
      <xdr:rowOff>161925</xdr:rowOff>
    </xdr:from>
    <xdr:to>
      <xdr:col>4</xdr:col>
      <xdr:colOff>28575</xdr:colOff>
      <xdr:row>21</xdr:row>
      <xdr:rowOff>28575</xdr:rowOff>
    </xdr:to>
    <xdr:sp macro="" textlink="">
      <xdr:nvSpPr>
        <xdr:cNvPr id="3" name="Ovale 2">
          <a:extLst>
            <a:ext uri="{FF2B5EF4-FFF2-40B4-BE49-F238E27FC236}">
              <a16:creationId xmlns:a16="http://schemas.microsoft.com/office/drawing/2014/main" id="{53120879-DD1A-4D7D-9338-291807F39209}"/>
            </a:ext>
          </a:extLst>
        </xdr:cNvPr>
        <xdr:cNvSpPr/>
      </xdr:nvSpPr>
      <xdr:spPr>
        <a:xfrm>
          <a:off x="2409825" y="397192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600075</xdr:colOff>
      <xdr:row>19</xdr:row>
      <xdr:rowOff>171450</xdr:rowOff>
    </xdr:from>
    <xdr:to>
      <xdr:col>5</xdr:col>
      <xdr:colOff>47625</xdr:colOff>
      <xdr:row>20</xdr:row>
      <xdr:rowOff>38100</xdr:rowOff>
    </xdr:to>
    <xdr:sp macro="" textlink="">
      <xdr:nvSpPr>
        <xdr:cNvPr id="4" name="Ovale 3">
          <a:extLst>
            <a:ext uri="{FF2B5EF4-FFF2-40B4-BE49-F238E27FC236}">
              <a16:creationId xmlns:a16="http://schemas.microsoft.com/office/drawing/2014/main" id="{66DE7DC8-1895-4DDC-BBA6-707467281AB6}"/>
            </a:ext>
          </a:extLst>
        </xdr:cNvPr>
        <xdr:cNvSpPr/>
      </xdr:nvSpPr>
      <xdr:spPr>
        <a:xfrm>
          <a:off x="3038475" y="3790950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561975</xdr:colOff>
      <xdr:row>18</xdr:row>
      <xdr:rowOff>152400</xdr:rowOff>
    </xdr:from>
    <xdr:to>
      <xdr:col>6</xdr:col>
      <xdr:colOff>9525</xdr:colOff>
      <xdr:row>19</xdr:row>
      <xdr:rowOff>19050</xdr:rowOff>
    </xdr:to>
    <xdr:sp macro="" textlink="">
      <xdr:nvSpPr>
        <xdr:cNvPr id="5" name="Ovale 4">
          <a:extLst>
            <a:ext uri="{FF2B5EF4-FFF2-40B4-BE49-F238E27FC236}">
              <a16:creationId xmlns:a16="http://schemas.microsoft.com/office/drawing/2014/main" id="{3CF0806C-DDC1-4E99-B5A9-67EA93AD4FA8}"/>
            </a:ext>
          </a:extLst>
        </xdr:cNvPr>
        <xdr:cNvSpPr/>
      </xdr:nvSpPr>
      <xdr:spPr>
        <a:xfrm>
          <a:off x="3609975" y="3581400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581025</xdr:colOff>
      <xdr:row>17</xdr:row>
      <xdr:rowOff>152400</xdr:rowOff>
    </xdr:from>
    <xdr:to>
      <xdr:col>7</xdr:col>
      <xdr:colOff>28575</xdr:colOff>
      <xdr:row>18</xdr:row>
      <xdr:rowOff>19050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9E5A9131-7EA3-4C0F-A760-B49A531FFA46}"/>
            </a:ext>
          </a:extLst>
        </xdr:cNvPr>
        <xdr:cNvSpPr/>
      </xdr:nvSpPr>
      <xdr:spPr>
        <a:xfrm>
          <a:off x="4238625" y="3390900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571500</xdr:colOff>
      <xdr:row>16</xdr:row>
      <xdr:rowOff>161925</xdr:rowOff>
    </xdr:from>
    <xdr:to>
      <xdr:col>8</xdr:col>
      <xdr:colOff>19050</xdr:colOff>
      <xdr:row>17</xdr:row>
      <xdr:rowOff>28575</xdr:rowOff>
    </xdr:to>
    <xdr:sp macro="" textlink="">
      <xdr:nvSpPr>
        <xdr:cNvPr id="7" name="Ovale 6">
          <a:extLst>
            <a:ext uri="{FF2B5EF4-FFF2-40B4-BE49-F238E27FC236}">
              <a16:creationId xmlns:a16="http://schemas.microsoft.com/office/drawing/2014/main" id="{12FC5348-8708-425F-A0AA-1962217E057B}"/>
            </a:ext>
          </a:extLst>
        </xdr:cNvPr>
        <xdr:cNvSpPr/>
      </xdr:nvSpPr>
      <xdr:spPr>
        <a:xfrm>
          <a:off x="4838700" y="320992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590550</xdr:colOff>
      <xdr:row>15</xdr:row>
      <xdr:rowOff>142875</xdr:rowOff>
    </xdr:from>
    <xdr:to>
      <xdr:col>9</xdr:col>
      <xdr:colOff>38100</xdr:colOff>
      <xdr:row>16</xdr:row>
      <xdr:rowOff>9525</xdr:rowOff>
    </xdr:to>
    <xdr:sp macro="" textlink="">
      <xdr:nvSpPr>
        <xdr:cNvPr id="8" name="Ovale 7">
          <a:extLst>
            <a:ext uri="{FF2B5EF4-FFF2-40B4-BE49-F238E27FC236}">
              <a16:creationId xmlns:a16="http://schemas.microsoft.com/office/drawing/2014/main" id="{FDC7DC80-CD8A-44CC-9F07-A5247308CB21}"/>
            </a:ext>
          </a:extLst>
        </xdr:cNvPr>
        <xdr:cNvSpPr/>
      </xdr:nvSpPr>
      <xdr:spPr>
        <a:xfrm>
          <a:off x="5467350" y="300037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38100</xdr:colOff>
      <xdr:row>16</xdr:row>
      <xdr:rowOff>1156</xdr:rowOff>
    </xdr:from>
    <xdr:to>
      <xdr:col>8</xdr:col>
      <xdr:colOff>598919</xdr:colOff>
      <xdr:row>22</xdr:row>
      <xdr:rowOff>9525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90F3CF1E-CDC0-40C2-8024-D14F1FE503CD}"/>
            </a:ext>
          </a:extLst>
        </xdr:cNvPr>
        <xdr:cNvCxnSpPr>
          <a:stCxn id="2" idx="6"/>
          <a:endCxn id="8" idx="3"/>
        </xdr:cNvCxnSpPr>
      </xdr:nvCxnSpPr>
      <xdr:spPr>
        <a:xfrm flipV="1">
          <a:off x="1866900" y="3049156"/>
          <a:ext cx="3608819" cy="1151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70</xdr:row>
      <xdr:rowOff>171450</xdr:rowOff>
    </xdr:from>
    <xdr:to>
      <xdr:col>4</xdr:col>
      <xdr:colOff>38100</xdr:colOff>
      <xdr:row>71</xdr:row>
      <xdr:rowOff>38100</xdr:rowOff>
    </xdr:to>
    <xdr:sp macro="" textlink="">
      <xdr:nvSpPr>
        <xdr:cNvPr id="104" name="Ovale 103">
          <a:extLst>
            <a:ext uri="{FF2B5EF4-FFF2-40B4-BE49-F238E27FC236}">
              <a16:creationId xmlns:a16="http://schemas.microsoft.com/office/drawing/2014/main" id="{F7785B24-AC2D-40F7-B7AF-55B518944969}"/>
            </a:ext>
          </a:extLst>
        </xdr:cNvPr>
        <xdr:cNvSpPr/>
      </xdr:nvSpPr>
      <xdr:spPr>
        <a:xfrm>
          <a:off x="1809750" y="4933950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581025</xdr:colOff>
      <xdr:row>70</xdr:row>
      <xdr:rowOff>142875</xdr:rowOff>
    </xdr:from>
    <xdr:to>
      <xdr:col>5</xdr:col>
      <xdr:colOff>28575</xdr:colOff>
      <xdr:row>71</xdr:row>
      <xdr:rowOff>9525</xdr:rowOff>
    </xdr:to>
    <xdr:sp macro="" textlink="">
      <xdr:nvSpPr>
        <xdr:cNvPr id="105" name="Ovale 104">
          <a:extLst>
            <a:ext uri="{FF2B5EF4-FFF2-40B4-BE49-F238E27FC236}">
              <a16:creationId xmlns:a16="http://schemas.microsoft.com/office/drawing/2014/main" id="{5EE04BBD-51CB-4429-B3D9-B065EEE5B8B8}"/>
            </a:ext>
          </a:extLst>
        </xdr:cNvPr>
        <xdr:cNvSpPr/>
      </xdr:nvSpPr>
      <xdr:spPr>
        <a:xfrm>
          <a:off x="2409825" y="490537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600075</xdr:colOff>
      <xdr:row>70</xdr:row>
      <xdr:rowOff>28575</xdr:rowOff>
    </xdr:from>
    <xdr:to>
      <xdr:col>6</xdr:col>
      <xdr:colOff>47625</xdr:colOff>
      <xdr:row>70</xdr:row>
      <xdr:rowOff>85725</xdr:rowOff>
    </xdr:to>
    <xdr:sp macro="" textlink="">
      <xdr:nvSpPr>
        <xdr:cNvPr id="106" name="Ovale 105">
          <a:extLst>
            <a:ext uri="{FF2B5EF4-FFF2-40B4-BE49-F238E27FC236}">
              <a16:creationId xmlns:a16="http://schemas.microsoft.com/office/drawing/2014/main" id="{86E45CE3-3908-4AA9-AF07-FD8EEE913641}"/>
            </a:ext>
          </a:extLst>
        </xdr:cNvPr>
        <xdr:cNvSpPr/>
      </xdr:nvSpPr>
      <xdr:spPr>
        <a:xfrm>
          <a:off x="3038475" y="479107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552450</xdr:colOff>
      <xdr:row>68</xdr:row>
      <xdr:rowOff>180975</xdr:rowOff>
    </xdr:from>
    <xdr:to>
      <xdr:col>6</xdr:col>
      <xdr:colOff>598169</xdr:colOff>
      <xdr:row>69</xdr:row>
      <xdr:rowOff>66675</xdr:rowOff>
    </xdr:to>
    <xdr:sp macro="" textlink="">
      <xdr:nvSpPr>
        <xdr:cNvPr id="107" name="Ovale 106">
          <a:extLst>
            <a:ext uri="{FF2B5EF4-FFF2-40B4-BE49-F238E27FC236}">
              <a16:creationId xmlns:a16="http://schemas.microsoft.com/office/drawing/2014/main" id="{60A547B2-1987-45A7-B2F3-986F37A800C4}"/>
            </a:ext>
          </a:extLst>
        </xdr:cNvPr>
        <xdr:cNvSpPr/>
      </xdr:nvSpPr>
      <xdr:spPr>
        <a:xfrm>
          <a:off x="3600450" y="4562475"/>
          <a:ext cx="45719" cy="762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590550</xdr:colOff>
      <xdr:row>67</xdr:row>
      <xdr:rowOff>47625</xdr:rowOff>
    </xdr:from>
    <xdr:to>
      <xdr:col>8</xdr:col>
      <xdr:colOff>38100</xdr:colOff>
      <xdr:row>67</xdr:row>
      <xdr:rowOff>104775</xdr:rowOff>
    </xdr:to>
    <xdr:sp macro="" textlink="">
      <xdr:nvSpPr>
        <xdr:cNvPr id="108" name="Ovale 107">
          <a:extLst>
            <a:ext uri="{FF2B5EF4-FFF2-40B4-BE49-F238E27FC236}">
              <a16:creationId xmlns:a16="http://schemas.microsoft.com/office/drawing/2014/main" id="{9E4B2513-D973-42C7-9309-665859DB679F}"/>
            </a:ext>
          </a:extLst>
        </xdr:cNvPr>
        <xdr:cNvSpPr/>
      </xdr:nvSpPr>
      <xdr:spPr>
        <a:xfrm>
          <a:off x="4248150" y="423862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571500</xdr:colOff>
      <xdr:row>65</xdr:row>
      <xdr:rowOff>161925</xdr:rowOff>
    </xdr:from>
    <xdr:to>
      <xdr:col>9</xdr:col>
      <xdr:colOff>19050</xdr:colOff>
      <xdr:row>66</xdr:row>
      <xdr:rowOff>28575</xdr:rowOff>
    </xdr:to>
    <xdr:sp macro="" textlink="">
      <xdr:nvSpPr>
        <xdr:cNvPr id="109" name="Ovale 108">
          <a:extLst>
            <a:ext uri="{FF2B5EF4-FFF2-40B4-BE49-F238E27FC236}">
              <a16:creationId xmlns:a16="http://schemas.microsoft.com/office/drawing/2014/main" id="{26BDD355-A3B7-4C64-B649-34D7F2DBD682}"/>
            </a:ext>
          </a:extLst>
        </xdr:cNvPr>
        <xdr:cNvSpPr/>
      </xdr:nvSpPr>
      <xdr:spPr>
        <a:xfrm>
          <a:off x="4838700" y="3971925"/>
          <a:ext cx="57150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9525</xdr:colOff>
      <xdr:row>71</xdr:row>
      <xdr:rowOff>2</xdr:rowOff>
    </xdr:from>
    <xdr:to>
      <xdr:col>4</xdr:col>
      <xdr:colOff>589394</xdr:colOff>
      <xdr:row>71</xdr:row>
      <xdr:rowOff>1156</xdr:rowOff>
    </xdr:to>
    <xdr:cxnSp macro="">
      <xdr:nvCxnSpPr>
        <xdr:cNvPr id="110" name="Connettore diritto 109">
          <a:extLst>
            <a:ext uri="{FF2B5EF4-FFF2-40B4-BE49-F238E27FC236}">
              <a16:creationId xmlns:a16="http://schemas.microsoft.com/office/drawing/2014/main" id="{85754D18-E3DE-45BE-9F99-E750B46FAA32}"/>
            </a:ext>
          </a:extLst>
        </xdr:cNvPr>
        <xdr:cNvCxnSpPr>
          <a:endCxn id="105" idx="3"/>
        </xdr:cNvCxnSpPr>
      </xdr:nvCxnSpPr>
      <xdr:spPr>
        <a:xfrm>
          <a:off x="1838325" y="4953002"/>
          <a:ext cx="579869" cy="11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70</xdr:row>
      <xdr:rowOff>161925</xdr:rowOff>
    </xdr:from>
    <xdr:to>
      <xdr:col>5</xdr:col>
      <xdr:colOff>590550</xdr:colOff>
      <xdr:row>70</xdr:row>
      <xdr:rowOff>161926</xdr:rowOff>
    </xdr:to>
    <xdr:cxnSp macro="">
      <xdr:nvCxnSpPr>
        <xdr:cNvPr id="111" name="Connettore diritto 110">
          <a:extLst>
            <a:ext uri="{FF2B5EF4-FFF2-40B4-BE49-F238E27FC236}">
              <a16:creationId xmlns:a16="http://schemas.microsoft.com/office/drawing/2014/main" id="{D2EDE909-4511-441C-B3C3-B2F9B47CDC37}"/>
            </a:ext>
          </a:extLst>
        </xdr:cNvPr>
        <xdr:cNvCxnSpPr/>
      </xdr:nvCxnSpPr>
      <xdr:spPr>
        <a:xfrm flipV="1">
          <a:off x="2438400" y="4924425"/>
          <a:ext cx="5905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608444</xdr:colOff>
      <xdr:row>70</xdr:row>
      <xdr:rowOff>36944</xdr:rowOff>
    </xdr:from>
    <xdr:to>
      <xdr:col>6</xdr:col>
      <xdr:colOff>581025</xdr:colOff>
      <xdr:row>70</xdr:row>
      <xdr:rowOff>38100</xdr:rowOff>
    </xdr:to>
    <xdr:cxnSp macro="">
      <xdr:nvCxnSpPr>
        <xdr:cNvPr id="112" name="Connettore diritto 111">
          <a:extLst>
            <a:ext uri="{FF2B5EF4-FFF2-40B4-BE49-F238E27FC236}">
              <a16:creationId xmlns:a16="http://schemas.microsoft.com/office/drawing/2014/main" id="{299F195C-EF46-48C5-B8AA-E9F4412E4236}"/>
            </a:ext>
          </a:extLst>
        </xdr:cNvPr>
        <xdr:cNvCxnSpPr>
          <a:stCxn id="106" idx="1"/>
        </xdr:cNvCxnSpPr>
      </xdr:nvCxnSpPr>
      <xdr:spPr>
        <a:xfrm>
          <a:off x="3046844" y="4799444"/>
          <a:ext cx="582181" cy="11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67</xdr:row>
      <xdr:rowOff>38100</xdr:rowOff>
    </xdr:from>
    <xdr:to>
      <xdr:col>8</xdr:col>
      <xdr:colOff>590550</xdr:colOff>
      <xdr:row>67</xdr:row>
      <xdr:rowOff>38100</xdr:rowOff>
    </xdr:to>
    <xdr:cxnSp macro="">
      <xdr:nvCxnSpPr>
        <xdr:cNvPr id="113" name="Connettore diritto 112">
          <a:extLst>
            <a:ext uri="{FF2B5EF4-FFF2-40B4-BE49-F238E27FC236}">
              <a16:creationId xmlns:a16="http://schemas.microsoft.com/office/drawing/2014/main" id="{EFC97F33-B9F8-41B3-A9EB-58E2B1FE1222}"/>
            </a:ext>
          </a:extLst>
        </xdr:cNvPr>
        <xdr:cNvCxnSpPr/>
      </xdr:nvCxnSpPr>
      <xdr:spPr>
        <a:xfrm>
          <a:off x="4295775" y="42291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590550</xdr:colOff>
      <xdr:row>69</xdr:row>
      <xdr:rowOff>47625</xdr:rowOff>
    </xdr:from>
    <xdr:to>
      <xdr:col>8</xdr:col>
      <xdr:colOff>28575</xdr:colOff>
      <xdr:row>69</xdr:row>
      <xdr:rowOff>47626</xdr:rowOff>
    </xdr:to>
    <xdr:cxnSp macro="">
      <xdr:nvCxnSpPr>
        <xdr:cNvPr id="114" name="Connettore diritto 113">
          <a:extLst>
            <a:ext uri="{FF2B5EF4-FFF2-40B4-BE49-F238E27FC236}">
              <a16:creationId xmlns:a16="http://schemas.microsoft.com/office/drawing/2014/main" id="{520201A5-B89D-4FBE-82CF-9483904C7EA1}"/>
            </a:ext>
          </a:extLst>
        </xdr:cNvPr>
        <xdr:cNvCxnSpPr/>
      </xdr:nvCxnSpPr>
      <xdr:spPr>
        <a:xfrm flipV="1">
          <a:off x="3638550" y="4619625"/>
          <a:ext cx="6572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114</xdr:row>
      <xdr:rowOff>9524</xdr:rowOff>
    </xdr:from>
    <xdr:to>
      <xdr:col>9</xdr:col>
      <xdr:colOff>0</xdr:colOff>
      <xdr:row>118</xdr:row>
      <xdr:rowOff>190499</xdr:rowOff>
    </xdr:to>
    <xdr:sp macro="" textlink="">
      <xdr:nvSpPr>
        <xdr:cNvPr id="116" name="Figura a mano libera: forma 115">
          <a:extLst>
            <a:ext uri="{FF2B5EF4-FFF2-40B4-BE49-F238E27FC236}">
              <a16:creationId xmlns:a16="http://schemas.microsoft.com/office/drawing/2014/main" id="{D56FF2EE-1FFC-436C-918F-7480CC4D8392}"/>
            </a:ext>
          </a:extLst>
        </xdr:cNvPr>
        <xdr:cNvSpPr/>
      </xdr:nvSpPr>
      <xdr:spPr>
        <a:xfrm>
          <a:off x="1857375" y="3057524"/>
          <a:ext cx="3019425" cy="942975"/>
        </a:xfrm>
        <a:custGeom>
          <a:avLst/>
          <a:gdLst>
            <a:gd name="connsiteX0" fmla="*/ 0 w 3476625"/>
            <a:gd name="connsiteY0" fmla="*/ 1447800 h 1447800"/>
            <a:gd name="connsiteX1" fmla="*/ 590550 w 3476625"/>
            <a:gd name="connsiteY1" fmla="*/ 1381125 h 1447800"/>
            <a:gd name="connsiteX2" fmla="*/ 1276350 w 3476625"/>
            <a:gd name="connsiteY2" fmla="*/ 1295400 h 1447800"/>
            <a:gd name="connsiteX3" fmla="*/ 1800225 w 3476625"/>
            <a:gd name="connsiteY3" fmla="*/ 1019175 h 1447800"/>
            <a:gd name="connsiteX4" fmla="*/ 2419350 w 3476625"/>
            <a:gd name="connsiteY4" fmla="*/ 742950 h 1447800"/>
            <a:gd name="connsiteX5" fmla="*/ 3067050 w 3476625"/>
            <a:gd name="connsiteY5" fmla="*/ 419100 h 1447800"/>
            <a:gd name="connsiteX6" fmla="*/ 3476625 w 3476625"/>
            <a:gd name="connsiteY6" fmla="*/ 0 h 1447800"/>
            <a:gd name="connsiteX7" fmla="*/ 3476625 w 3476625"/>
            <a:gd name="connsiteY7" fmla="*/ 0 h 1447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476625" h="1447800">
              <a:moveTo>
                <a:pt x="0" y="1447800"/>
              </a:moveTo>
              <a:lnTo>
                <a:pt x="590550" y="1381125"/>
              </a:lnTo>
              <a:cubicBezTo>
                <a:pt x="803275" y="1355725"/>
                <a:pt x="1074738" y="1355725"/>
                <a:pt x="1276350" y="1295400"/>
              </a:cubicBezTo>
              <a:cubicBezTo>
                <a:pt x="1477963" y="1235075"/>
                <a:pt x="1609725" y="1111250"/>
                <a:pt x="1800225" y="1019175"/>
              </a:cubicBezTo>
              <a:cubicBezTo>
                <a:pt x="1990725" y="927100"/>
                <a:pt x="2208213" y="842962"/>
                <a:pt x="2419350" y="742950"/>
              </a:cubicBezTo>
              <a:cubicBezTo>
                <a:pt x="2630487" y="642938"/>
                <a:pt x="2890838" y="542925"/>
                <a:pt x="3067050" y="419100"/>
              </a:cubicBezTo>
              <a:cubicBezTo>
                <a:pt x="3243262" y="295275"/>
                <a:pt x="3476625" y="0"/>
                <a:pt x="3476625" y="0"/>
              </a:cubicBezTo>
              <a:lnTo>
                <a:pt x="3476625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26</xdr:col>
      <xdr:colOff>28575</xdr:colOff>
      <xdr:row>114</xdr:row>
      <xdr:rowOff>9524</xdr:rowOff>
    </xdr:from>
    <xdr:to>
      <xdr:col>31</xdr:col>
      <xdr:colOff>0</xdr:colOff>
      <xdr:row>118</xdr:row>
      <xdr:rowOff>190499</xdr:rowOff>
    </xdr:to>
    <xdr:sp macro="" textlink="">
      <xdr:nvSpPr>
        <xdr:cNvPr id="117" name="Figura a mano libera: forma 116">
          <a:extLst>
            <a:ext uri="{FF2B5EF4-FFF2-40B4-BE49-F238E27FC236}">
              <a16:creationId xmlns:a16="http://schemas.microsoft.com/office/drawing/2014/main" id="{25360347-DC86-4362-AC05-059EE0641E92}"/>
            </a:ext>
          </a:extLst>
        </xdr:cNvPr>
        <xdr:cNvSpPr/>
      </xdr:nvSpPr>
      <xdr:spPr>
        <a:xfrm>
          <a:off x="2466975" y="21726524"/>
          <a:ext cx="3019425" cy="942975"/>
        </a:xfrm>
        <a:custGeom>
          <a:avLst/>
          <a:gdLst>
            <a:gd name="connsiteX0" fmla="*/ 0 w 3476625"/>
            <a:gd name="connsiteY0" fmla="*/ 1447800 h 1447800"/>
            <a:gd name="connsiteX1" fmla="*/ 590550 w 3476625"/>
            <a:gd name="connsiteY1" fmla="*/ 1381125 h 1447800"/>
            <a:gd name="connsiteX2" fmla="*/ 1276350 w 3476625"/>
            <a:gd name="connsiteY2" fmla="*/ 1295400 h 1447800"/>
            <a:gd name="connsiteX3" fmla="*/ 1800225 w 3476625"/>
            <a:gd name="connsiteY3" fmla="*/ 1019175 h 1447800"/>
            <a:gd name="connsiteX4" fmla="*/ 2419350 w 3476625"/>
            <a:gd name="connsiteY4" fmla="*/ 742950 h 1447800"/>
            <a:gd name="connsiteX5" fmla="*/ 3067050 w 3476625"/>
            <a:gd name="connsiteY5" fmla="*/ 419100 h 1447800"/>
            <a:gd name="connsiteX6" fmla="*/ 3476625 w 3476625"/>
            <a:gd name="connsiteY6" fmla="*/ 0 h 1447800"/>
            <a:gd name="connsiteX7" fmla="*/ 3476625 w 3476625"/>
            <a:gd name="connsiteY7" fmla="*/ 0 h 1447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476625" h="1447800">
              <a:moveTo>
                <a:pt x="0" y="1447800"/>
              </a:moveTo>
              <a:lnTo>
                <a:pt x="590550" y="1381125"/>
              </a:lnTo>
              <a:cubicBezTo>
                <a:pt x="803275" y="1355725"/>
                <a:pt x="1074738" y="1355725"/>
                <a:pt x="1276350" y="1295400"/>
              </a:cubicBezTo>
              <a:cubicBezTo>
                <a:pt x="1477963" y="1235075"/>
                <a:pt x="1609725" y="1111250"/>
                <a:pt x="1800225" y="1019175"/>
              </a:cubicBezTo>
              <a:cubicBezTo>
                <a:pt x="1990725" y="927100"/>
                <a:pt x="2208213" y="842962"/>
                <a:pt x="2419350" y="742950"/>
              </a:cubicBezTo>
              <a:cubicBezTo>
                <a:pt x="2630487" y="642938"/>
                <a:pt x="2890838" y="542925"/>
                <a:pt x="3067050" y="419100"/>
              </a:cubicBezTo>
              <a:cubicBezTo>
                <a:pt x="3243262" y="295275"/>
                <a:pt x="3476625" y="0"/>
                <a:pt x="3476625" y="0"/>
              </a:cubicBezTo>
              <a:lnTo>
                <a:pt x="3476625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30</xdr:col>
      <xdr:colOff>571584</xdr:colOff>
      <xdr:row>111</xdr:row>
      <xdr:rowOff>82884</xdr:rowOff>
    </xdr:from>
    <xdr:to>
      <xdr:col>31</xdr:col>
      <xdr:colOff>609569</xdr:colOff>
      <xdr:row>113</xdr:row>
      <xdr:rowOff>175213</xdr:rowOff>
    </xdr:to>
    <xdr:sp macro="" textlink="">
      <xdr:nvSpPr>
        <xdr:cNvPr id="118" name="Figura a mano libera: forma 117">
          <a:extLst>
            <a:ext uri="{FF2B5EF4-FFF2-40B4-BE49-F238E27FC236}">
              <a16:creationId xmlns:a16="http://schemas.microsoft.com/office/drawing/2014/main" id="{8B6F93EF-E437-4ADC-BB84-AFD768E01F74}"/>
            </a:ext>
          </a:extLst>
        </xdr:cNvPr>
        <xdr:cNvSpPr/>
      </xdr:nvSpPr>
      <xdr:spPr>
        <a:xfrm rot="10295721">
          <a:off x="18859584" y="21228384"/>
          <a:ext cx="647585" cy="473329"/>
        </a:xfrm>
        <a:custGeom>
          <a:avLst/>
          <a:gdLst>
            <a:gd name="connsiteX0" fmla="*/ 0 w 3476625"/>
            <a:gd name="connsiteY0" fmla="*/ 1447800 h 1447800"/>
            <a:gd name="connsiteX1" fmla="*/ 590550 w 3476625"/>
            <a:gd name="connsiteY1" fmla="*/ 1381125 h 1447800"/>
            <a:gd name="connsiteX2" fmla="*/ 1276350 w 3476625"/>
            <a:gd name="connsiteY2" fmla="*/ 1295400 h 1447800"/>
            <a:gd name="connsiteX3" fmla="*/ 1800225 w 3476625"/>
            <a:gd name="connsiteY3" fmla="*/ 1019175 h 1447800"/>
            <a:gd name="connsiteX4" fmla="*/ 2419350 w 3476625"/>
            <a:gd name="connsiteY4" fmla="*/ 742950 h 1447800"/>
            <a:gd name="connsiteX5" fmla="*/ 3067050 w 3476625"/>
            <a:gd name="connsiteY5" fmla="*/ 419100 h 1447800"/>
            <a:gd name="connsiteX6" fmla="*/ 3476625 w 3476625"/>
            <a:gd name="connsiteY6" fmla="*/ 0 h 1447800"/>
            <a:gd name="connsiteX7" fmla="*/ 3476625 w 3476625"/>
            <a:gd name="connsiteY7" fmla="*/ 0 h 1447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476625" h="1447800">
              <a:moveTo>
                <a:pt x="0" y="1447800"/>
              </a:moveTo>
              <a:lnTo>
                <a:pt x="590550" y="1381125"/>
              </a:lnTo>
              <a:cubicBezTo>
                <a:pt x="803275" y="1355725"/>
                <a:pt x="1074738" y="1355725"/>
                <a:pt x="1276350" y="1295400"/>
              </a:cubicBezTo>
              <a:cubicBezTo>
                <a:pt x="1477963" y="1235075"/>
                <a:pt x="1609725" y="1111250"/>
                <a:pt x="1800225" y="1019175"/>
              </a:cubicBezTo>
              <a:cubicBezTo>
                <a:pt x="1990725" y="927100"/>
                <a:pt x="2208213" y="842962"/>
                <a:pt x="2419350" y="742950"/>
              </a:cubicBezTo>
              <a:cubicBezTo>
                <a:pt x="2630487" y="642938"/>
                <a:pt x="2890838" y="542925"/>
                <a:pt x="3067050" y="419100"/>
              </a:cubicBezTo>
              <a:cubicBezTo>
                <a:pt x="3243262" y="295275"/>
                <a:pt x="3476625" y="0"/>
                <a:pt x="3476625" y="0"/>
              </a:cubicBezTo>
              <a:lnTo>
                <a:pt x="3476625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31</xdr:col>
      <xdr:colOff>436083</xdr:colOff>
      <xdr:row>110</xdr:row>
      <xdr:rowOff>73215</xdr:rowOff>
    </xdr:from>
    <xdr:to>
      <xdr:col>34</xdr:col>
      <xdr:colOff>497367</xdr:colOff>
      <xdr:row>112</xdr:row>
      <xdr:rowOff>60132</xdr:rowOff>
    </xdr:to>
    <xdr:sp macro="" textlink="">
      <xdr:nvSpPr>
        <xdr:cNvPr id="120" name="Figura a mano libera: forma 119">
          <a:extLst>
            <a:ext uri="{FF2B5EF4-FFF2-40B4-BE49-F238E27FC236}">
              <a16:creationId xmlns:a16="http://schemas.microsoft.com/office/drawing/2014/main" id="{355C3F6C-03F9-4A6B-A48E-85535B72A99B}"/>
            </a:ext>
          </a:extLst>
        </xdr:cNvPr>
        <xdr:cNvSpPr/>
      </xdr:nvSpPr>
      <xdr:spPr>
        <a:xfrm rot="11324839">
          <a:off x="19333683" y="21028215"/>
          <a:ext cx="1890084" cy="367917"/>
        </a:xfrm>
        <a:custGeom>
          <a:avLst/>
          <a:gdLst>
            <a:gd name="connsiteX0" fmla="*/ 0 w 3476625"/>
            <a:gd name="connsiteY0" fmla="*/ 1447800 h 1447800"/>
            <a:gd name="connsiteX1" fmla="*/ 590550 w 3476625"/>
            <a:gd name="connsiteY1" fmla="*/ 1381125 h 1447800"/>
            <a:gd name="connsiteX2" fmla="*/ 1276350 w 3476625"/>
            <a:gd name="connsiteY2" fmla="*/ 1295400 h 1447800"/>
            <a:gd name="connsiteX3" fmla="*/ 1800225 w 3476625"/>
            <a:gd name="connsiteY3" fmla="*/ 1019175 h 1447800"/>
            <a:gd name="connsiteX4" fmla="*/ 2419350 w 3476625"/>
            <a:gd name="connsiteY4" fmla="*/ 742950 h 1447800"/>
            <a:gd name="connsiteX5" fmla="*/ 3067050 w 3476625"/>
            <a:gd name="connsiteY5" fmla="*/ 419100 h 1447800"/>
            <a:gd name="connsiteX6" fmla="*/ 3476625 w 3476625"/>
            <a:gd name="connsiteY6" fmla="*/ 0 h 1447800"/>
            <a:gd name="connsiteX7" fmla="*/ 3476625 w 3476625"/>
            <a:gd name="connsiteY7" fmla="*/ 0 h 1447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476625" h="1447800">
              <a:moveTo>
                <a:pt x="0" y="1447800"/>
              </a:moveTo>
              <a:lnTo>
                <a:pt x="590550" y="1381125"/>
              </a:lnTo>
              <a:cubicBezTo>
                <a:pt x="803275" y="1355725"/>
                <a:pt x="1074738" y="1355725"/>
                <a:pt x="1276350" y="1295400"/>
              </a:cubicBezTo>
              <a:cubicBezTo>
                <a:pt x="1477963" y="1235075"/>
                <a:pt x="1609725" y="1111250"/>
                <a:pt x="1800225" y="1019175"/>
              </a:cubicBezTo>
              <a:cubicBezTo>
                <a:pt x="1990725" y="927100"/>
                <a:pt x="2208213" y="842962"/>
                <a:pt x="2419350" y="742950"/>
              </a:cubicBezTo>
              <a:cubicBezTo>
                <a:pt x="2630487" y="642938"/>
                <a:pt x="2890838" y="542925"/>
                <a:pt x="3067050" y="419100"/>
              </a:cubicBezTo>
              <a:cubicBezTo>
                <a:pt x="3243262" y="295275"/>
                <a:pt x="3476625" y="0"/>
                <a:pt x="3476625" y="0"/>
              </a:cubicBezTo>
              <a:lnTo>
                <a:pt x="3476625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ssandra De Rose" id="{C13D9AE9-D37F-4F0E-8080-AD94E46D36FC}" userId="e061c186271df2d5" providerId="Windows Liv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0" dT="2020-04-26T14:36:17.20" personId="{C13D9AE9-D37F-4F0E-8080-AD94E46D36FC}" id="{82D07108-76F7-43E6-8035-5881D77F6162}">
    <text>al posto di P1 sostituisco il valore sopra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2913-26FC-4EAB-A1FC-495C39BDACD4}">
  <dimension ref="A2:R142"/>
  <sheetViews>
    <sheetView topLeftCell="A124" workbookViewId="0">
      <selection activeCell="P146" sqref="P146"/>
    </sheetView>
  </sheetViews>
  <sheetFormatPr defaultRowHeight="20.25" x14ac:dyDescent="0.3"/>
  <cols>
    <col min="1" max="7" width="9.140625" style="1"/>
    <col min="8" max="8" width="10.140625" style="1" customWidth="1"/>
    <col min="9" max="16384" width="9.140625" style="1"/>
  </cols>
  <sheetData>
    <row r="2" spans="1:5" x14ac:dyDescent="0.3">
      <c r="B2" s="10" t="s">
        <v>0</v>
      </c>
    </row>
    <row r="4" spans="1:5" x14ac:dyDescent="0.3">
      <c r="B4" s="1" t="s">
        <v>1</v>
      </c>
    </row>
    <row r="7" spans="1:5" x14ac:dyDescent="0.3">
      <c r="B7" s="1" t="s">
        <v>2</v>
      </c>
    </row>
    <row r="9" spans="1:5" ht="23.25" x14ac:dyDescent="0.4">
      <c r="B9" s="1" t="s">
        <v>3</v>
      </c>
      <c r="C9" s="1" t="s">
        <v>4</v>
      </c>
    </row>
    <row r="11" spans="1:5" ht="23.25" x14ac:dyDescent="0.4">
      <c r="B11" s="1" t="s">
        <v>5</v>
      </c>
      <c r="C11" s="1" t="s">
        <v>6</v>
      </c>
    </row>
    <row r="13" spans="1:5" x14ac:dyDescent="0.3">
      <c r="B13" s="11" t="s">
        <v>7</v>
      </c>
    </row>
    <row r="16" spans="1:5" ht="23.25" x14ac:dyDescent="0.4">
      <c r="A16" s="1" t="s">
        <v>11</v>
      </c>
      <c r="B16" s="3" t="s">
        <v>5</v>
      </c>
      <c r="C16" s="4" t="s">
        <v>8</v>
      </c>
      <c r="D16" s="1" t="s">
        <v>3</v>
      </c>
      <c r="E16" s="1" t="s">
        <v>9</v>
      </c>
    </row>
    <row r="18" spans="1:6" x14ac:dyDescent="0.3">
      <c r="B18" s="11" t="s">
        <v>10</v>
      </c>
    </row>
    <row r="20" spans="1:6" ht="23.25" x14ac:dyDescent="0.4">
      <c r="A20" s="1" t="s">
        <v>12</v>
      </c>
      <c r="B20" s="5" t="s">
        <v>5</v>
      </c>
      <c r="C20" s="6" t="s">
        <v>8</v>
      </c>
      <c r="D20" s="7" t="s">
        <v>3</v>
      </c>
      <c r="E20" s="2" t="s">
        <v>14</v>
      </c>
      <c r="F20" s="1" t="s">
        <v>13</v>
      </c>
    </row>
    <row r="21" spans="1:6" ht="23.25" x14ac:dyDescent="0.4">
      <c r="C21" s="1" t="s">
        <v>3</v>
      </c>
    </row>
    <row r="23" spans="1:6" ht="23.25" x14ac:dyDescent="0.4">
      <c r="A23" s="1" t="s">
        <v>15</v>
      </c>
      <c r="B23" s="9" t="s">
        <v>5</v>
      </c>
      <c r="C23" s="1" t="s">
        <v>16</v>
      </c>
      <c r="E23" s="1" t="s">
        <v>17</v>
      </c>
    </row>
    <row r="24" spans="1:6" ht="23.25" x14ac:dyDescent="0.4">
      <c r="B24" s="8" t="s">
        <v>3</v>
      </c>
    </row>
    <row r="26" spans="1:6" x14ac:dyDescent="0.3">
      <c r="B26" s="11" t="s">
        <v>18</v>
      </c>
    </row>
    <row r="27" spans="1:6" x14ac:dyDescent="0.3">
      <c r="B27" s="11" t="s">
        <v>19</v>
      </c>
    </row>
    <row r="30" spans="1:6" x14ac:dyDescent="0.3">
      <c r="B30" s="1" t="s">
        <v>20</v>
      </c>
    </row>
    <row r="31" spans="1:6" x14ac:dyDescent="0.3">
      <c r="B31" s="1" t="s">
        <v>27</v>
      </c>
    </row>
    <row r="33" spans="2:11" x14ac:dyDescent="0.3">
      <c r="B33" s="11" t="s">
        <v>21</v>
      </c>
    </row>
    <row r="35" spans="2:11" ht="23.25" x14ac:dyDescent="0.4">
      <c r="B35" s="1" t="s">
        <v>107</v>
      </c>
    </row>
    <row r="37" spans="2:11" x14ac:dyDescent="0.3">
      <c r="C37" s="1" t="s">
        <v>22</v>
      </c>
      <c r="D37" s="1" t="s">
        <v>23</v>
      </c>
    </row>
    <row r="38" spans="2:11" ht="23.25" x14ac:dyDescent="0.4">
      <c r="C38" s="8">
        <v>0</v>
      </c>
      <c r="D38" s="1" t="s">
        <v>24</v>
      </c>
    </row>
    <row r="39" spans="2:11" ht="23.25" x14ac:dyDescent="0.4">
      <c r="C39" s="8">
        <v>1</v>
      </c>
      <c r="D39" s="1" t="s">
        <v>25</v>
      </c>
      <c r="E39" s="1" t="s">
        <v>26</v>
      </c>
    </row>
    <row r="40" spans="2:11" ht="23.25" x14ac:dyDescent="0.4">
      <c r="C40" s="8">
        <v>2</v>
      </c>
      <c r="D40" s="1" t="s">
        <v>28</v>
      </c>
      <c r="E40" s="1" t="s">
        <v>29</v>
      </c>
      <c r="G40" s="1" t="s">
        <v>30</v>
      </c>
      <c r="K40" s="1" t="s">
        <v>39</v>
      </c>
    </row>
    <row r="41" spans="2:11" ht="23.25" x14ac:dyDescent="0.4">
      <c r="C41" s="8">
        <v>3</v>
      </c>
      <c r="D41" s="1" t="s">
        <v>31</v>
      </c>
      <c r="E41" s="1" t="s">
        <v>32</v>
      </c>
      <c r="G41" s="1" t="s">
        <v>33</v>
      </c>
      <c r="K41" s="1" t="s">
        <v>40</v>
      </c>
    </row>
    <row r="42" spans="2:11" x14ac:dyDescent="0.3">
      <c r="C42" s="4" t="s">
        <v>34</v>
      </c>
      <c r="D42" s="1" t="s">
        <v>34</v>
      </c>
    </row>
    <row r="43" spans="2:11" ht="23.25" x14ac:dyDescent="0.4">
      <c r="C43" s="8" t="s">
        <v>35</v>
      </c>
      <c r="D43" s="1" t="s">
        <v>36</v>
      </c>
      <c r="F43" s="1" t="s">
        <v>34</v>
      </c>
      <c r="J43" s="1" t="s">
        <v>61</v>
      </c>
      <c r="K43" s="1" t="s">
        <v>41</v>
      </c>
    </row>
    <row r="46" spans="2:11" ht="23.25" x14ac:dyDescent="0.4">
      <c r="C46" s="1" t="s">
        <v>37</v>
      </c>
      <c r="F46" s="5" t="s">
        <v>5</v>
      </c>
      <c r="G46" s="6" t="s">
        <v>8</v>
      </c>
      <c r="H46" s="7" t="s">
        <v>3</v>
      </c>
    </row>
    <row r="47" spans="2:11" ht="23.25" x14ac:dyDescent="0.4">
      <c r="G47" s="1" t="s">
        <v>38</v>
      </c>
    </row>
    <row r="50" spans="3:15" x14ac:dyDescent="0.3">
      <c r="C50" s="1" t="s">
        <v>42</v>
      </c>
      <c r="G50" s="1" t="s">
        <v>53</v>
      </c>
      <c r="O50" s="1" t="s">
        <v>43</v>
      </c>
    </row>
    <row r="51" spans="3:15" x14ac:dyDescent="0.3">
      <c r="C51" s="1" t="s">
        <v>54</v>
      </c>
    </row>
    <row r="66" spans="2:13" x14ac:dyDescent="0.3">
      <c r="B66" s="11" t="s">
        <v>52</v>
      </c>
    </row>
    <row r="68" spans="2:13" ht="23.25" x14ac:dyDescent="0.4">
      <c r="B68" s="1" t="s">
        <v>66</v>
      </c>
    </row>
    <row r="69" spans="2:13" x14ac:dyDescent="0.3">
      <c r="B69" s="1" t="s">
        <v>55</v>
      </c>
    </row>
    <row r="71" spans="2:13" ht="23.25" x14ac:dyDescent="0.4">
      <c r="C71" s="8">
        <v>0</v>
      </c>
      <c r="D71" s="1" t="s">
        <v>24</v>
      </c>
    </row>
    <row r="72" spans="2:13" ht="23.25" x14ac:dyDescent="0.4">
      <c r="C72" s="8">
        <v>1</v>
      </c>
      <c r="D72" s="1" t="s">
        <v>25</v>
      </c>
      <c r="E72" s="1" t="s">
        <v>56</v>
      </c>
      <c r="G72" s="1" t="s">
        <v>57</v>
      </c>
    </row>
    <row r="73" spans="2:13" ht="24.75" x14ac:dyDescent="0.4">
      <c r="C73" s="8">
        <v>2</v>
      </c>
      <c r="D73" s="1" t="s">
        <v>28</v>
      </c>
      <c r="E73" s="1" t="s">
        <v>58</v>
      </c>
      <c r="G73" s="1" t="s">
        <v>59</v>
      </c>
      <c r="I73" s="1" t="s">
        <v>60</v>
      </c>
      <c r="M73" s="1" t="s">
        <v>62</v>
      </c>
    </row>
    <row r="74" spans="2:13" ht="24.75" x14ac:dyDescent="0.4">
      <c r="C74" s="8">
        <v>3</v>
      </c>
      <c r="D74" s="1" t="s">
        <v>31</v>
      </c>
      <c r="E74" s="1" t="s">
        <v>108</v>
      </c>
      <c r="G74" s="1" t="s">
        <v>64</v>
      </c>
      <c r="L74" s="1" t="s">
        <v>61</v>
      </c>
      <c r="M74" s="1" t="s">
        <v>63</v>
      </c>
    </row>
    <row r="75" spans="2:13" x14ac:dyDescent="0.3">
      <c r="C75" s="4" t="s">
        <v>34</v>
      </c>
      <c r="D75" s="1" t="s">
        <v>34</v>
      </c>
    </row>
    <row r="76" spans="2:13" ht="24.75" x14ac:dyDescent="0.4">
      <c r="C76" s="8" t="s">
        <v>35</v>
      </c>
      <c r="D76" s="1" t="s">
        <v>36</v>
      </c>
      <c r="F76" s="1" t="s">
        <v>34</v>
      </c>
      <c r="L76" s="1" t="s">
        <v>61</v>
      </c>
      <c r="M76" s="1" t="s">
        <v>65</v>
      </c>
    </row>
    <row r="79" spans="2:13" ht="24.75" x14ac:dyDescent="0.4">
      <c r="B79" s="1" t="s">
        <v>69</v>
      </c>
      <c r="E79" s="1" t="s">
        <v>67</v>
      </c>
      <c r="G79" s="1" t="s">
        <v>68</v>
      </c>
      <c r="I79" s="1" t="s">
        <v>70</v>
      </c>
    </row>
    <row r="81" spans="3:16" ht="23.25" x14ac:dyDescent="0.4">
      <c r="D81" s="1" t="s">
        <v>71</v>
      </c>
      <c r="E81" s="18"/>
      <c r="F81" s="8">
        <v>-1</v>
      </c>
    </row>
    <row r="83" spans="3:16" x14ac:dyDescent="0.3">
      <c r="C83" s="1" t="s">
        <v>72</v>
      </c>
      <c r="P83" s="1" t="s">
        <v>94</v>
      </c>
    </row>
    <row r="100" spans="2:18" x14ac:dyDescent="0.3">
      <c r="B100" s="11" t="s">
        <v>74</v>
      </c>
    </row>
    <row r="102" spans="2:18" x14ac:dyDescent="0.3">
      <c r="C102" s="1" t="s">
        <v>75</v>
      </c>
    </row>
    <row r="103" spans="2:18" x14ac:dyDescent="0.3">
      <c r="C103" s="1" t="s">
        <v>76</v>
      </c>
    </row>
    <row r="104" spans="2:18" x14ac:dyDescent="0.3">
      <c r="C104" s="1" t="s">
        <v>77</v>
      </c>
      <c r="R104" s="1" t="s">
        <v>95</v>
      </c>
    </row>
    <row r="106" spans="2:18" x14ac:dyDescent="0.3">
      <c r="C106" s="1" t="s">
        <v>109</v>
      </c>
    </row>
    <row r="110" spans="2:18" ht="24.75" x14ac:dyDescent="0.4">
      <c r="C110" s="1" t="s">
        <v>110</v>
      </c>
      <c r="F110" s="1" t="s">
        <v>111</v>
      </c>
      <c r="I110" s="1" t="s">
        <v>112</v>
      </c>
      <c r="N110" s="1" t="s">
        <v>113</v>
      </c>
    </row>
    <row r="112" spans="2:18" ht="23.25" x14ac:dyDescent="0.4">
      <c r="C112" s="1" t="s">
        <v>80</v>
      </c>
    </row>
    <row r="117" spans="3:3" x14ac:dyDescent="0.3">
      <c r="C117" s="1" t="s">
        <v>78</v>
      </c>
    </row>
    <row r="132" spans="3:3" x14ac:dyDescent="0.3">
      <c r="C132" s="1" t="s">
        <v>79</v>
      </c>
    </row>
    <row r="134" spans="3:3" x14ac:dyDescent="0.3">
      <c r="C134" s="1" t="s">
        <v>81</v>
      </c>
    </row>
    <row r="135" spans="3:3" ht="23.25" x14ac:dyDescent="0.4">
      <c r="C135" s="1" t="s">
        <v>114</v>
      </c>
    </row>
    <row r="137" spans="3:3" x14ac:dyDescent="0.3">
      <c r="C137" s="1" t="s">
        <v>98</v>
      </c>
    </row>
    <row r="139" spans="3:3" x14ac:dyDescent="0.3">
      <c r="C139" s="1" t="s">
        <v>99</v>
      </c>
    </row>
    <row r="141" spans="3:3" x14ac:dyDescent="0.3">
      <c r="C141" s="1" t="s">
        <v>115</v>
      </c>
    </row>
    <row r="142" spans="3:3" x14ac:dyDescent="0.3">
      <c r="C142" s="1" t="s">
        <v>116</v>
      </c>
    </row>
  </sheetData>
  <phoneticPr fontId="6" type="noConversion"/>
  <pageMargins left="0.7" right="0.7" top="0.75" bottom="0.75" header="0.3" footer="0.3"/>
  <pageSetup paperSize="9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E903-BD82-43AA-A81E-0697A2FA584F}">
  <dimension ref="B3:AG121"/>
  <sheetViews>
    <sheetView topLeftCell="I97" workbookViewId="0">
      <selection activeCell="AB102" sqref="AB102"/>
    </sheetView>
  </sheetViews>
  <sheetFormatPr defaultRowHeight="15" x14ac:dyDescent="0.25"/>
  <sheetData>
    <row r="3" spans="2:11" x14ac:dyDescent="0.25">
      <c r="B3" t="s">
        <v>44</v>
      </c>
    </row>
    <row r="6" spans="2:11" x14ac:dyDescent="0.25">
      <c r="B6" s="15" t="s">
        <v>45</v>
      </c>
    </row>
    <row r="7" spans="2:11" x14ac:dyDescent="0.25">
      <c r="B7" s="12"/>
    </row>
    <row r="8" spans="2:11" x14ac:dyDescent="0.25">
      <c r="B8" s="12"/>
    </row>
    <row r="9" spans="2:11" x14ac:dyDescent="0.25">
      <c r="B9" s="12"/>
    </row>
    <row r="10" spans="2:11" x14ac:dyDescent="0.25">
      <c r="B10" s="12"/>
    </row>
    <row r="11" spans="2:11" x14ac:dyDescent="0.25">
      <c r="B11" s="12"/>
      <c r="K11" t="s">
        <v>84</v>
      </c>
    </row>
    <row r="12" spans="2:11" x14ac:dyDescent="0.25">
      <c r="B12" s="12"/>
    </row>
    <row r="13" spans="2:11" x14ac:dyDescent="0.25">
      <c r="B13" s="12"/>
    </row>
    <row r="14" spans="2:11" x14ac:dyDescent="0.25">
      <c r="B14" s="12"/>
    </row>
    <row r="15" spans="2:11" x14ac:dyDescent="0.25">
      <c r="B15" s="12"/>
    </row>
    <row r="16" spans="2:11" x14ac:dyDescent="0.25">
      <c r="B16" s="12"/>
    </row>
    <row r="17" spans="2:10" x14ac:dyDescent="0.25">
      <c r="B17" s="12" t="s">
        <v>50</v>
      </c>
    </row>
    <row r="18" spans="2:10" x14ac:dyDescent="0.25">
      <c r="B18" s="12"/>
    </row>
    <row r="19" spans="2:10" x14ac:dyDescent="0.25">
      <c r="B19" s="12"/>
    </row>
    <row r="20" spans="2:10" x14ac:dyDescent="0.25">
      <c r="B20" s="12" t="s">
        <v>49</v>
      </c>
    </row>
    <row r="21" spans="2:10" x14ac:dyDescent="0.25">
      <c r="B21" s="12" t="s">
        <v>47</v>
      </c>
      <c r="F21" s="17" t="s">
        <v>48</v>
      </c>
      <c r="H21" s="12"/>
      <c r="I21" t="s">
        <v>51</v>
      </c>
    </row>
    <row r="22" spans="2:10" x14ac:dyDescent="0.25">
      <c r="B22" s="12" t="s">
        <v>46</v>
      </c>
      <c r="E22" s="17" t="s">
        <v>48</v>
      </c>
      <c r="H22" s="12"/>
    </row>
    <row r="23" spans="2:10" x14ac:dyDescent="0.25">
      <c r="B23" s="12"/>
      <c r="C23" s="13"/>
      <c r="D23" s="14"/>
      <c r="E23" s="14"/>
      <c r="F23" s="14"/>
      <c r="G23" s="14"/>
      <c r="H23" s="14"/>
      <c r="I23" s="14"/>
      <c r="J23" s="14"/>
    </row>
    <row r="24" spans="2:10" x14ac:dyDescent="0.25">
      <c r="C24">
        <v>0</v>
      </c>
      <c r="D24">
        <v>1</v>
      </c>
      <c r="E24">
        <v>2</v>
      </c>
      <c r="I24" t="s">
        <v>35</v>
      </c>
      <c r="J24" t="s">
        <v>22</v>
      </c>
    </row>
    <row r="52" spans="3:13" x14ac:dyDescent="0.25">
      <c r="C52" t="s">
        <v>73</v>
      </c>
    </row>
    <row r="55" spans="3:13" x14ac:dyDescent="0.25">
      <c r="C55" s="15" t="s">
        <v>45</v>
      </c>
    </row>
    <row r="56" spans="3:13" x14ac:dyDescent="0.25">
      <c r="C56" s="12"/>
    </row>
    <row r="57" spans="3:13" x14ac:dyDescent="0.25">
      <c r="C57" s="12"/>
    </row>
    <row r="58" spans="3:13" x14ac:dyDescent="0.25">
      <c r="C58" s="12"/>
    </row>
    <row r="59" spans="3:13" x14ac:dyDescent="0.25">
      <c r="C59" s="12"/>
    </row>
    <row r="60" spans="3:13" x14ac:dyDescent="0.25">
      <c r="C60" s="12"/>
    </row>
    <row r="61" spans="3:13" x14ac:dyDescent="0.25">
      <c r="C61" s="12"/>
    </row>
    <row r="62" spans="3:13" x14ac:dyDescent="0.25">
      <c r="C62" s="12"/>
      <c r="M62" t="s">
        <v>83</v>
      </c>
    </row>
    <row r="63" spans="3:13" x14ac:dyDescent="0.25">
      <c r="C63" s="12"/>
      <c r="M63" t="s">
        <v>88</v>
      </c>
    </row>
    <row r="64" spans="3:13" x14ac:dyDescent="0.25">
      <c r="C64" s="12"/>
      <c r="M64" t="s">
        <v>89</v>
      </c>
    </row>
    <row r="65" spans="3:11" x14ac:dyDescent="0.25">
      <c r="C65" s="12"/>
    </row>
    <row r="66" spans="3:11" x14ac:dyDescent="0.25">
      <c r="C66" s="12" t="s">
        <v>50</v>
      </c>
    </row>
    <row r="67" spans="3:11" x14ac:dyDescent="0.25">
      <c r="C67" s="12"/>
    </row>
    <row r="68" spans="3:11" x14ac:dyDescent="0.25">
      <c r="C68" s="12"/>
    </row>
    <row r="69" spans="3:11" x14ac:dyDescent="0.25">
      <c r="C69" s="12" t="s">
        <v>49</v>
      </c>
    </row>
    <row r="70" spans="3:11" x14ac:dyDescent="0.25">
      <c r="C70" s="12" t="s">
        <v>47</v>
      </c>
      <c r="F70" s="16"/>
      <c r="G70" s="16"/>
      <c r="I70" s="16"/>
    </row>
    <row r="71" spans="3:11" x14ac:dyDescent="0.25">
      <c r="C71" s="12" t="s">
        <v>46</v>
      </c>
      <c r="E71" s="16"/>
      <c r="F71" s="16"/>
      <c r="I71" s="16"/>
    </row>
    <row r="72" spans="3:11" x14ac:dyDescent="0.25">
      <c r="C72" s="12"/>
      <c r="D72" s="13"/>
      <c r="E72" s="14"/>
      <c r="F72" s="14"/>
      <c r="G72" s="14"/>
      <c r="H72" s="14"/>
      <c r="I72" s="14"/>
      <c r="J72" s="14"/>
      <c r="K72" s="14"/>
    </row>
    <row r="73" spans="3:11" x14ac:dyDescent="0.25">
      <c r="D73">
        <v>0</v>
      </c>
      <c r="E73">
        <v>1</v>
      </c>
      <c r="F73">
        <v>2</v>
      </c>
      <c r="J73" t="s">
        <v>35</v>
      </c>
      <c r="K73" t="s">
        <v>22</v>
      </c>
    </row>
    <row r="100" spans="3:25" x14ac:dyDescent="0.25">
      <c r="C100" t="s">
        <v>82</v>
      </c>
      <c r="Y100" t="s">
        <v>93</v>
      </c>
    </row>
    <row r="103" spans="3:25" x14ac:dyDescent="0.25">
      <c r="C103" s="15" t="s">
        <v>45</v>
      </c>
      <c r="Y103" s="15" t="s">
        <v>45</v>
      </c>
    </row>
    <row r="104" spans="3:25" x14ac:dyDescent="0.25">
      <c r="C104" s="12"/>
      <c r="Y104" s="12"/>
    </row>
    <row r="105" spans="3:25" x14ac:dyDescent="0.25">
      <c r="C105" s="12"/>
      <c r="Y105" s="12"/>
    </row>
    <row r="106" spans="3:25" x14ac:dyDescent="0.25">
      <c r="C106" s="12"/>
      <c r="Y106" s="12"/>
    </row>
    <row r="107" spans="3:25" x14ac:dyDescent="0.25">
      <c r="C107" s="12"/>
      <c r="L107" t="s">
        <v>85</v>
      </c>
      <c r="Y107" s="12"/>
    </row>
    <row r="108" spans="3:25" x14ac:dyDescent="0.25">
      <c r="C108" s="12"/>
      <c r="L108" t="s">
        <v>86</v>
      </c>
      <c r="Y108" s="12"/>
    </row>
    <row r="109" spans="3:25" x14ac:dyDescent="0.25">
      <c r="C109" s="12"/>
      <c r="L109" t="s">
        <v>87</v>
      </c>
      <c r="Y109" s="12"/>
    </row>
    <row r="110" spans="3:25" x14ac:dyDescent="0.25">
      <c r="C110" s="12"/>
      <c r="L110" t="s">
        <v>90</v>
      </c>
      <c r="Y110" s="12"/>
    </row>
    <row r="111" spans="3:25" x14ac:dyDescent="0.25">
      <c r="C111" s="12"/>
      <c r="Y111" s="12"/>
    </row>
    <row r="112" spans="3:25" x14ac:dyDescent="0.25">
      <c r="C112" s="12"/>
      <c r="L112" t="s">
        <v>91</v>
      </c>
      <c r="Y112" s="12"/>
    </row>
    <row r="113" spans="3:33" x14ac:dyDescent="0.25">
      <c r="C113" s="12"/>
      <c r="L113" t="s">
        <v>92</v>
      </c>
      <c r="Y113" s="12"/>
    </row>
    <row r="114" spans="3:33" x14ac:dyDescent="0.25">
      <c r="C114" s="12" t="s">
        <v>50</v>
      </c>
      <c r="Y114" s="12" t="s">
        <v>50</v>
      </c>
    </row>
    <row r="115" spans="3:33" x14ac:dyDescent="0.25">
      <c r="C115" s="12"/>
      <c r="Y115" s="12"/>
    </row>
    <row r="116" spans="3:33" x14ac:dyDescent="0.25">
      <c r="C116" s="12"/>
      <c r="Y116" s="12"/>
    </row>
    <row r="117" spans="3:33" x14ac:dyDescent="0.25">
      <c r="C117" s="12" t="s">
        <v>49</v>
      </c>
      <c r="Y117" s="12" t="s">
        <v>49</v>
      </c>
    </row>
    <row r="118" spans="3:33" x14ac:dyDescent="0.25">
      <c r="C118" s="12" t="s">
        <v>47</v>
      </c>
      <c r="F118" s="16"/>
      <c r="G118" s="16"/>
      <c r="I118" s="16"/>
      <c r="Y118" s="12" t="s">
        <v>47</v>
      </c>
      <c r="AB118" s="16"/>
      <c r="AC118" s="16"/>
      <c r="AE118" s="16"/>
    </row>
    <row r="119" spans="3:33" x14ac:dyDescent="0.25">
      <c r="C119" s="12" t="s">
        <v>46</v>
      </c>
      <c r="E119" s="16"/>
      <c r="F119" s="16"/>
      <c r="I119" s="16"/>
      <c r="Y119" s="12" t="s">
        <v>46</v>
      </c>
      <c r="AA119" s="16"/>
      <c r="AB119" s="16"/>
      <c r="AE119" s="16"/>
    </row>
    <row r="120" spans="3:33" x14ac:dyDescent="0.25">
      <c r="C120" s="12"/>
      <c r="D120" s="13"/>
      <c r="E120" s="14"/>
      <c r="F120" s="14"/>
      <c r="G120" s="14"/>
      <c r="H120" s="14"/>
      <c r="I120" s="14"/>
      <c r="J120" s="14"/>
      <c r="K120" s="14"/>
      <c r="Y120" s="12"/>
      <c r="Z120" s="13"/>
      <c r="AA120" s="14"/>
      <c r="AB120" s="14"/>
      <c r="AC120" s="14"/>
      <c r="AD120" s="14"/>
      <c r="AE120" s="14"/>
      <c r="AF120" s="14"/>
      <c r="AG120" s="14"/>
    </row>
    <row r="121" spans="3:33" x14ac:dyDescent="0.25">
      <c r="D121">
        <v>0</v>
      </c>
      <c r="E121">
        <v>1</v>
      </c>
      <c r="F121">
        <v>2</v>
      </c>
      <c r="J121" t="s">
        <v>35</v>
      </c>
      <c r="K121" t="s">
        <v>22</v>
      </c>
      <c r="Z121">
        <v>0</v>
      </c>
      <c r="AA121">
        <v>1</v>
      </c>
      <c r="AB121">
        <v>2</v>
      </c>
      <c r="AF121" t="s">
        <v>35</v>
      </c>
      <c r="AG121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4FAA-1B72-4596-B771-E756A6680691}">
  <dimension ref="A1:M36"/>
  <sheetViews>
    <sheetView tabSelected="1" topLeftCell="A13" workbookViewId="0">
      <selection activeCell="L38" sqref="L38"/>
    </sheetView>
  </sheetViews>
  <sheetFormatPr defaultRowHeight="20.25" x14ac:dyDescent="0.3"/>
  <cols>
    <col min="1" max="2" width="9.140625" style="1"/>
    <col min="3" max="3" width="14.28515625" style="1" bestFit="1" customWidth="1"/>
    <col min="4" max="4" width="18.7109375" style="1" customWidth="1"/>
    <col min="5" max="5" width="11.5703125" style="1" bestFit="1" customWidth="1"/>
    <col min="6" max="6" width="9.140625" style="1"/>
    <col min="7" max="7" width="10.7109375" style="1" bestFit="1" customWidth="1"/>
    <col min="8" max="8" width="15.140625" style="1" customWidth="1"/>
    <col min="9" max="9" width="11.5703125" style="1" bestFit="1" customWidth="1"/>
    <col min="10" max="12" width="9.140625" style="1"/>
    <col min="13" max="13" width="12.5703125" style="1" bestFit="1" customWidth="1"/>
    <col min="14" max="16384" width="9.140625" style="1"/>
  </cols>
  <sheetData>
    <row r="1" spans="1:8" x14ac:dyDescent="0.3">
      <c r="A1" s="1" t="s">
        <v>96</v>
      </c>
    </row>
    <row r="3" spans="1:8" x14ac:dyDescent="0.3">
      <c r="A3" s="1">
        <v>1</v>
      </c>
      <c r="B3" s="1" t="s">
        <v>97</v>
      </c>
    </row>
    <row r="5" spans="1:8" x14ac:dyDescent="0.3">
      <c r="B5" s="1" t="s">
        <v>100</v>
      </c>
    </row>
    <row r="7" spans="1:8" x14ac:dyDescent="0.3">
      <c r="B7" s="1" t="s">
        <v>117</v>
      </c>
      <c r="D7" s="1" t="s">
        <v>118</v>
      </c>
      <c r="E7" s="1">
        <v>300</v>
      </c>
    </row>
    <row r="8" spans="1:8" x14ac:dyDescent="0.3">
      <c r="B8" s="1" t="s">
        <v>119</v>
      </c>
      <c r="D8" s="1" t="s">
        <v>120</v>
      </c>
      <c r="E8" s="1">
        <v>7000</v>
      </c>
    </row>
    <row r="10" spans="1:8" x14ac:dyDescent="0.3">
      <c r="B10" s="1" t="s">
        <v>121</v>
      </c>
      <c r="C10" s="1">
        <f>(E8-E7)/(E7*2019)</f>
        <v>1.1061581641076441E-2</v>
      </c>
      <c r="D10" s="2" t="s">
        <v>122</v>
      </c>
      <c r="F10" s="1" t="s">
        <v>123</v>
      </c>
      <c r="H10" s="1" t="s">
        <v>124</v>
      </c>
    </row>
    <row r="12" spans="1:8" x14ac:dyDescent="0.3">
      <c r="B12" s="1" t="s">
        <v>125</v>
      </c>
      <c r="C12" s="20">
        <f>(E8/E7)^(1/2019)-1</f>
        <v>1.5613379543790717E-3</v>
      </c>
      <c r="D12" s="1" t="s">
        <v>126</v>
      </c>
      <c r="F12" s="1" t="s">
        <v>127</v>
      </c>
    </row>
    <row r="14" spans="1:8" x14ac:dyDescent="0.3">
      <c r="B14" s="1" t="s">
        <v>128</v>
      </c>
      <c r="C14" s="20">
        <f>(1/2019)*LN(E8/E7)</f>
        <v>1.560120333522164E-3</v>
      </c>
      <c r="D14" s="1" t="s">
        <v>129</v>
      </c>
      <c r="F14" s="1" t="s">
        <v>130</v>
      </c>
      <c r="H14" s="1" t="s">
        <v>124</v>
      </c>
    </row>
    <row r="21" spans="1:13" x14ac:dyDescent="0.3">
      <c r="A21" s="1">
        <v>2</v>
      </c>
      <c r="B21" s="1" t="s">
        <v>104</v>
      </c>
    </row>
    <row r="23" spans="1:13" x14ac:dyDescent="0.3">
      <c r="B23" s="1" t="s">
        <v>101</v>
      </c>
      <c r="E23" s="1">
        <f>D36-D34</f>
        <v>314478</v>
      </c>
      <c r="H23" s="2" t="s">
        <v>135</v>
      </c>
      <c r="I23" s="1">
        <f>D35-D34</f>
        <v>737600</v>
      </c>
      <c r="K23" s="1" t="s">
        <v>136</v>
      </c>
      <c r="M23" s="1">
        <f>D36-D35</f>
        <v>-423122</v>
      </c>
    </row>
    <row r="25" spans="1:13" x14ac:dyDescent="0.3">
      <c r="B25" s="1" t="s">
        <v>102</v>
      </c>
      <c r="E25" s="1">
        <f>E23/D34</f>
        <v>5.2373660397886466E-3</v>
      </c>
      <c r="G25" s="1">
        <f>D36/D34</f>
        <v>1.0052373660397886</v>
      </c>
    </row>
    <row r="27" spans="1:13" x14ac:dyDescent="0.3">
      <c r="B27" s="1" t="s">
        <v>103</v>
      </c>
      <c r="E27" s="1" t="s">
        <v>133</v>
      </c>
      <c r="G27" s="19">
        <f>(1/10)*LN(D36/D34)</f>
        <v>5.2236987379434944E-4</v>
      </c>
      <c r="I27" s="1">
        <f>(1/5)*LN(D35/D34)</f>
        <v>2.4418537895392815E-3</v>
      </c>
      <c r="M27" s="1">
        <f>(1/5)*LN(D36/D35)</f>
        <v>-1.3971140419505668E-3</v>
      </c>
    </row>
    <row r="29" spans="1:13" x14ac:dyDescent="0.3">
      <c r="B29" s="1" t="s">
        <v>105</v>
      </c>
    </row>
    <row r="31" spans="1:13" x14ac:dyDescent="0.3">
      <c r="B31" s="1" t="s">
        <v>106</v>
      </c>
    </row>
    <row r="34" spans="2:4" x14ac:dyDescent="0.3">
      <c r="B34" s="1" t="s">
        <v>132</v>
      </c>
      <c r="D34" s="21">
        <v>60045068</v>
      </c>
    </row>
    <row r="35" spans="2:4" x14ac:dyDescent="0.3">
      <c r="B35" s="1" t="s">
        <v>134</v>
      </c>
      <c r="D35" s="21">
        <v>60782668</v>
      </c>
    </row>
    <row r="36" spans="2:4" x14ac:dyDescent="0.3">
      <c r="B36" s="1" t="s">
        <v>131</v>
      </c>
      <c r="D36" s="21">
        <v>60359546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2020-04-26T09:13:33Z</dcterms:created>
  <dcterms:modified xsi:type="dcterms:W3CDTF">2020-04-27T17:20:12Z</dcterms:modified>
</cp:coreProperties>
</file>