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essandra\Documents\didattica\Demografia\libro esercizi\"/>
    </mc:Choice>
  </mc:AlternateContent>
  <xr:revisionPtr revIDLastSave="0" documentId="8_{6747E836-B946-4C29-86CD-D4ED015C7E64}" xr6:coauthVersionLast="36" xr6:coauthVersionMax="36" xr10:uidLastSave="{00000000-0000-0000-0000-000000000000}"/>
  <bookViews>
    <workbookView xWindow="0" yWindow="0" windowWidth="28800" windowHeight="12225" xr2:uid="{30441F17-605F-413B-986B-DEA4C07DF4E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A18" i="1"/>
</calcChain>
</file>

<file path=xl/sharedStrings.xml><?xml version="1.0" encoding="utf-8"?>
<sst xmlns="http://schemas.openxmlformats.org/spreadsheetml/2006/main" count="30" uniqueCount="30">
  <si>
    <t>Voce Bilancio</t>
  </si>
  <si>
    <t>Totale Liguria</t>
  </si>
  <si>
    <t>Totale Campania</t>
  </si>
  <si>
    <t>Popolazione al 1° gennaio</t>
  </si>
  <si>
    <t>Nati</t>
  </si>
  <si>
    <t>Morti</t>
  </si>
  <si>
    <t>Saldo Naturale</t>
  </si>
  <si>
    <t>Iscritti da altri comuni</t>
  </si>
  <si>
    <t>Iscritti dall'estero</t>
  </si>
  <si>
    <t>Altri iscritti</t>
  </si>
  <si>
    <t>Cancellati per altri comuni</t>
  </si>
  <si>
    <t>Cancellati per l'estero</t>
  </si>
  <si>
    <t>Altri cancellati</t>
  </si>
  <si>
    <t>Saldo Migratorio e per altri motivi</t>
  </si>
  <si>
    <t>Popolazione residente in famiglia</t>
  </si>
  <si>
    <t>Popolazione residente in convivenza</t>
  </si>
  <si>
    <t>Unità in più/meno dovute a variazioni territoriali</t>
  </si>
  <si>
    <t>Popolazione al 31 dicembre</t>
  </si>
  <si>
    <t>Saldo totale</t>
  </si>
  <si>
    <t>Saldo naturale</t>
  </si>
  <si>
    <t>Saldo migratorio per altro comune e Estero</t>
  </si>
  <si>
    <t>Saldo per altri motivi</t>
  </si>
  <si>
    <t>Saldo totale relativo (o tassi) per 1000</t>
  </si>
  <si>
    <t>Saldo naturale relativo (o tassi) per 1000</t>
  </si>
  <si>
    <t>Saldo migratorio relativo (o tassi) per 1000</t>
  </si>
  <si>
    <t>Quoziente di natalità per 1000</t>
  </si>
  <si>
    <t>Quoziente di mortalità per 1000</t>
  </si>
  <si>
    <r>
      <t>Tasso incremento della popolazione r</t>
    </r>
    <r>
      <rPr>
        <vertAlign val="subscript"/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per 1000</t>
    </r>
  </si>
  <si>
    <r>
      <t>Tasso incremento della popolazione r</t>
    </r>
    <r>
      <rPr>
        <vertAlign val="subscript"/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 xml:space="preserve"> per 1000</t>
    </r>
  </si>
  <si>
    <r>
      <t>Tasso incremento della popolazione r</t>
    </r>
    <r>
      <rPr>
        <vertAlign val="subscript"/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 xml:space="preserve"> per 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</si>
</sst>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0000_ ;[Red]\-#,##0.0000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vertAlign val="subscript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3" borderId="0" xfId="0" applyFill="1"/>
    <xf numFmtId="0" fontId="4" fillId="2" borderId="0" xfId="0" applyFont="1" applyFill="1" applyAlignment="1">
      <alignment horizontal="left" vertical="center" wrapText="1"/>
    </xf>
    <xf numFmtId="164" fontId="5" fillId="4" borderId="0" xfId="0" applyNumberFormat="1" applyFont="1" applyFill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left" vertical="center" wrapText="1"/>
    </xf>
    <xf numFmtId="164" fontId="6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F938-139B-48B2-860E-1DF63F943CAD}">
  <dimension ref="A1:D30"/>
  <sheetViews>
    <sheetView tabSelected="1" workbookViewId="0">
      <selection sqref="A1:XFD1048576"/>
    </sheetView>
  </sheetViews>
  <sheetFormatPr defaultRowHeight="15" x14ac:dyDescent="0.25"/>
  <cols>
    <col min="1" max="1" width="48.7109375" customWidth="1"/>
    <col min="2" max="2" width="18.28515625" customWidth="1"/>
    <col min="3" max="3" width="19.1406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/>
    </row>
    <row r="2" spans="1:4" x14ac:dyDescent="0.25">
      <c r="A2" s="4" t="s">
        <v>3</v>
      </c>
      <c r="B2" s="5">
        <v>1565307</v>
      </c>
      <c r="C2" s="5">
        <v>5839084</v>
      </c>
    </row>
    <row r="3" spans="1:4" x14ac:dyDescent="0.25">
      <c r="A3" s="4" t="s">
        <v>4</v>
      </c>
      <c r="B3" s="5">
        <v>9571</v>
      </c>
      <c r="C3" s="5">
        <v>49949</v>
      </c>
    </row>
    <row r="4" spans="1:4" x14ac:dyDescent="0.25">
      <c r="A4" s="4" t="s">
        <v>5</v>
      </c>
      <c r="B4" s="5">
        <v>22134</v>
      </c>
      <c r="C4" s="5">
        <v>56294</v>
      </c>
    </row>
    <row r="5" spans="1:4" x14ac:dyDescent="0.25">
      <c r="A5" s="4" t="s">
        <v>6</v>
      </c>
      <c r="B5" s="5">
        <v>-12563</v>
      </c>
      <c r="C5" s="5">
        <v>-6345</v>
      </c>
    </row>
    <row r="6" spans="1:4" x14ac:dyDescent="0.25">
      <c r="A6" s="4" t="s">
        <v>7</v>
      </c>
      <c r="B6" s="5">
        <v>36339</v>
      </c>
      <c r="C6" s="5">
        <v>110169</v>
      </c>
    </row>
    <row r="7" spans="1:4" x14ac:dyDescent="0.25">
      <c r="A7" s="4" t="s">
        <v>8</v>
      </c>
      <c r="B7" s="5">
        <v>9946</v>
      </c>
      <c r="C7" s="5">
        <v>24220</v>
      </c>
    </row>
    <row r="8" spans="1:4" x14ac:dyDescent="0.25">
      <c r="A8" s="4" t="s">
        <v>9</v>
      </c>
      <c r="B8" s="5">
        <v>4616</v>
      </c>
      <c r="C8" s="5">
        <v>6579</v>
      </c>
    </row>
    <row r="9" spans="1:4" x14ac:dyDescent="0.25">
      <c r="A9" s="4" t="s">
        <v>10</v>
      </c>
      <c r="B9" s="5">
        <v>34983</v>
      </c>
      <c r="C9" s="5">
        <v>128533</v>
      </c>
    </row>
    <row r="10" spans="1:4" x14ac:dyDescent="0.25">
      <c r="A10" s="4" t="s">
        <v>11</v>
      </c>
      <c r="B10" s="5">
        <v>4055</v>
      </c>
      <c r="C10" s="5">
        <v>8731</v>
      </c>
    </row>
    <row r="11" spans="1:4" x14ac:dyDescent="0.25">
      <c r="A11" s="4" t="s">
        <v>12</v>
      </c>
      <c r="B11" s="5">
        <v>7626</v>
      </c>
      <c r="C11" s="5">
        <v>9583</v>
      </c>
    </row>
    <row r="12" spans="1:4" x14ac:dyDescent="0.25">
      <c r="A12" s="4" t="s">
        <v>13</v>
      </c>
      <c r="B12" s="5">
        <v>4237</v>
      </c>
      <c r="C12" s="5">
        <v>-5879</v>
      </c>
    </row>
    <row r="13" spans="1:4" x14ac:dyDescent="0.25">
      <c r="A13" s="4" t="s">
        <v>14</v>
      </c>
      <c r="B13" s="5">
        <v>1542620</v>
      </c>
      <c r="C13" s="5">
        <v>5805939</v>
      </c>
    </row>
    <row r="14" spans="1:4" x14ac:dyDescent="0.25">
      <c r="A14" s="4" t="s">
        <v>15</v>
      </c>
      <c r="B14" s="5">
        <v>14361</v>
      </c>
      <c r="C14" s="5">
        <v>20921</v>
      </c>
    </row>
    <row r="15" spans="1:4" x14ac:dyDescent="0.25">
      <c r="A15" s="4" t="s">
        <v>16</v>
      </c>
      <c r="B15" s="5">
        <v>0</v>
      </c>
      <c r="C15" s="5">
        <v>0</v>
      </c>
    </row>
    <row r="16" spans="1:4" x14ac:dyDescent="0.25">
      <c r="A16" s="4" t="s">
        <v>17</v>
      </c>
      <c r="B16" s="5">
        <v>1556981</v>
      </c>
      <c r="C16" s="5">
        <v>5826860</v>
      </c>
    </row>
    <row r="17" spans="1:3" ht="8.25" customHeight="1" x14ac:dyDescent="0.25">
      <c r="B17" s="6"/>
      <c r="C17" s="6"/>
    </row>
    <row r="18" spans="1:3" ht="60" x14ac:dyDescent="0.25">
      <c r="A18" s="7" t="str">
        <f>A2&amp;"+"&amp;A3&amp;"-"&amp;A4&amp;"+"&amp;A6&amp;"+"&amp;A7&amp;"+"&amp;A8&amp;"-"&amp;A9&amp;"-"&amp;A10&amp;"-"&amp;A11</f>
        <v>Popolazione al 1° gennaio+Nati-Morti+Iscritti da altri comuni+Iscritti dall'estero+Altri iscritti-Cancellati per altri comuni-Cancellati per l'estero-Altri cancellati</v>
      </c>
      <c r="B18" s="8">
        <f>B2+B3-B4+B6+B7+B8-B9-B10-B11</f>
        <v>1556981</v>
      </c>
      <c r="C18" s="8">
        <f>C2+C3-C4+C6+C7+C8-C9-C10-C11</f>
        <v>5826860</v>
      </c>
    </row>
    <row r="19" spans="1:3" x14ac:dyDescent="0.25">
      <c r="A19" s="9" t="s">
        <v>18</v>
      </c>
      <c r="B19" s="10">
        <f>B16-B2</f>
        <v>-8326</v>
      </c>
      <c r="C19" s="10">
        <f>C16-C2</f>
        <v>-12224</v>
      </c>
    </row>
    <row r="20" spans="1:3" x14ac:dyDescent="0.25">
      <c r="A20" s="9" t="s">
        <v>19</v>
      </c>
      <c r="B20" s="10">
        <f>B3-B4</f>
        <v>-12563</v>
      </c>
      <c r="C20" s="10">
        <f>C3-C4</f>
        <v>-6345</v>
      </c>
    </row>
    <row r="21" spans="1:3" x14ac:dyDescent="0.25">
      <c r="A21" s="9" t="s">
        <v>20</v>
      </c>
      <c r="B21" s="10">
        <f>B6+B7-B9-B10</f>
        <v>7247</v>
      </c>
      <c r="C21" s="10">
        <f>C6+C7-C9-C10</f>
        <v>-2875</v>
      </c>
    </row>
    <row r="22" spans="1:3" x14ac:dyDescent="0.25">
      <c r="A22" s="9" t="s">
        <v>21</v>
      </c>
      <c r="B22" s="10">
        <f>B8-B11</f>
        <v>-3010</v>
      </c>
      <c r="C22" s="10">
        <f>C8-C11</f>
        <v>-3004</v>
      </c>
    </row>
    <row r="23" spans="1:3" x14ac:dyDescent="0.25">
      <c r="A23" s="9" t="s">
        <v>22</v>
      </c>
      <c r="B23" s="11">
        <f>(B19/(0.5*(B$2+B$16)))*1000</f>
        <v>-5.3332684236687964</v>
      </c>
      <c r="C23" s="11">
        <f t="shared" ref="C23:C25" si="0">(C19/(0.5*(C$2+C$16)))*1000</f>
        <v>-2.0956726690956171</v>
      </c>
    </row>
    <row r="24" spans="1:3" x14ac:dyDescent="0.25">
      <c r="A24" s="9" t="s">
        <v>23</v>
      </c>
      <c r="B24" s="11">
        <f t="shared" ref="B24:B25" si="1">(B20/(0.5*(B$2+B$16)))*1000</f>
        <v>-8.0473037721055842</v>
      </c>
      <c r="C24" s="11">
        <f t="shared" si="0"/>
        <v>-1.0877816660186264</v>
      </c>
    </row>
    <row r="25" spans="1:3" x14ac:dyDescent="0.25">
      <c r="A25" s="9" t="s">
        <v>24</v>
      </c>
      <c r="B25" s="11">
        <f t="shared" si="1"/>
        <v>4.6421086075339622</v>
      </c>
      <c r="C25" s="11">
        <f t="shared" si="0"/>
        <v>-0.4928876737279041</v>
      </c>
    </row>
    <row r="26" spans="1:3" x14ac:dyDescent="0.25">
      <c r="A26" s="9" t="s">
        <v>25</v>
      </c>
      <c r="B26" s="11">
        <f>(B3/(0.5*(B$2+B$16)))*1000</f>
        <v>6.1307605192089909</v>
      </c>
      <c r="C26" s="11">
        <f t="shared" ref="C26" si="2">(C3/(0.5*(C$2+C$16)))*1000</f>
        <v>8.5632161443600268</v>
      </c>
    </row>
    <row r="27" spans="1:3" x14ac:dyDescent="0.25">
      <c r="A27" s="9" t="s">
        <v>26</v>
      </c>
      <c r="B27" s="11">
        <f t="shared" ref="B27" si="3">(B4/(0.5*(B$2+B$16)))*1000</f>
        <v>14.178064291314573</v>
      </c>
      <c r="C27" s="11">
        <f>(C4/(0.5*(C$2+C$16)))*1000</f>
        <v>9.6509978103786551</v>
      </c>
    </row>
    <row r="28" spans="1:3" ht="15.75" x14ac:dyDescent="0.25">
      <c r="A28" s="9" t="s">
        <v>27</v>
      </c>
      <c r="B28" s="11">
        <f>((B16-B2)/B2)*1000</f>
        <v>-5.3190843713086311</v>
      </c>
      <c r="C28" s="11">
        <f>((C16-C2)/C2)*1000</f>
        <v>-2.0934790456859331</v>
      </c>
    </row>
    <row r="29" spans="1:3" ht="15.75" x14ac:dyDescent="0.25">
      <c r="A29" s="9" t="s">
        <v>28</v>
      </c>
      <c r="B29" s="11">
        <f>(B16/B2-1)*1000</f>
        <v>-5.3190843713086799</v>
      </c>
      <c r="C29" s="11">
        <f>(C16/C2-1)*1000</f>
        <v>-2.0934790456859087</v>
      </c>
    </row>
    <row r="30" spans="1:3" ht="15.75" x14ac:dyDescent="0.25">
      <c r="A30" s="9" t="s">
        <v>29</v>
      </c>
      <c r="B30" s="11">
        <f>LN(B16/B2)*1000</f>
        <v>-5.3332810652365161</v>
      </c>
      <c r="C30" s="11">
        <f>LN(C16/C2)*1000</f>
        <v>-2.0956734360850402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2019-05-15T09:05:08Z</dcterms:created>
  <dcterms:modified xsi:type="dcterms:W3CDTF">2019-05-15T09:05:32Z</dcterms:modified>
</cp:coreProperties>
</file>