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0" windowHeight="8190" tabRatio="395" activeTab="2"/>
  </bookViews>
  <sheets>
    <sheet name="Svolgimento" sheetId="1" r:id="rId1"/>
    <sheet name="traccia formattata" sheetId="2" r:id="rId2"/>
    <sheet name="traccia non formattata" sheetId="3" r:id="rId3"/>
  </sheets>
  <definedNames/>
  <calcPr fullCalcOnLoad="1"/>
</workbook>
</file>

<file path=xl/sharedStrings.xml><?xml version="1.0" encoding="utf-8"?>
<sst xmlns="http://schemas.openxmlformats.org/spreadsheetml/2006/main" count="122" uniqueCount="41">
  <si>
    <t>Regioni Italiane</t>
  </si>
  <si>
    <t>Regione</t>
  </si>
  <si>
    <t xml:space="preserve">Residenti </t>
  </si>
  <si>
    <t>Numero Province</t>
  </si>
  <si>
    <t xml:space="preserve">Superficie (Kmq) 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</si>
  <si>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</si>
  <si>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</si>
  <si>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</si>
  <si>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</si>
  <si>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</si>
  <si>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</si>
  <si>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</si>
  <si>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</si>
  <si>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</si>
  <si>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</si>
  <si>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</si>
  <si>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</si>
  <si>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</si>
  <si>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</si>
  <si>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</si>
  <si>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</si>
  <si>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</si>
  <si>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</si>
  <si>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</si>
  <si>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</si>
  <si>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Istruzioni</t>
  </si>
  <si>
    <t>Arancio</t>
  </si>
  <si>
    <t>Giallo</t>
  </si>
  <si>
    <t>Verde</t>
  </si>
  <si>
    <t>Rosa</t>
  </si>
  <si>
    <t>azzurro</t>
  </si>
  <si>
    <t>Rosso</t>
  </si>
  <si>
    <t>TOTALE</t>
  </si>
  <si>
    <t>%Italia</t>
  </si>
  <si>
    <t>Densità (abitanti/Kmq)</t>
  </si>
  <si>
    <t>Calcolare il totale della superficie italiana</t>
  </si>
  <si>
    <t xml:space="preserve">Riportare la lista delle regioni senza riscriverla a mano, ma usando i riferimenti in modo opportuno </t>
  </si>
  <si>
    <t>Calcolare la percentuale di abitanti in ogni singola regione rispetto al totale ed esprimere il risultato come numero percentuale con 2 cifre significative</t>
  </si>
  <si>
    <t>calcolare la densità come numero di abitanti diviso superficie ed espreimere il risultato come numero decimale con duie cifre significative</t>
  </si>
  <si>
    <t xml:space="preserve">riportare il numero delle province senza riscriverlo a mano, ma usando i riferimenti in modo opportuno </t>
  </si>
  <si>
    <t>Calcolare il totale di abitanti residenti in Italia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</si>
</sst>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hair">
        <color indexed="8"/>
      </diagonal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 wrapText="1"/>
    </xf>
    <xf numFmtId="0" fontId="0" fillId="27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10" fontId="0" fillId="41" borderId="10" xfId="0" applyNumberFormat="1" applyFill="1" applyBorder="1" applyAlignment="1">
      <alignment horizontal="center" vertical="center" wrapText="1"/>
    </xf>
    <xf numFmtId="3" fontId="0" fillId="42" borderId="10" xfId="0" applyNumberFormat="1" applyFont="1" applyFill="1" applyBorder="1" applyAlignment="1">
      <alignment horizontal="center" vertical="center" wrapText="1"/>
    </xf>
    <xf numFmtId="3" fontId="0" fillId="42" borderId="12" xfId="0" applyNumberForma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3" borderId="12" xfId="0" applyFill="1" applyBorder="1" applyAlignment="1">
      <alignment horizontal="left" vertical="center" wrapText="1"/>
    </xf>
    <xf numFmtId="3" fontId="0" fillId="44" borderId="12" xfId="0" applyNumberFormat="1" applyFill="1" applyBorder="1" applyAlignment="1">
      <alignment horizontal="center" vertical="center" wrapText="1"/>
    </xf>
    <xf numFmtId="0" fontId="0" fillId="45" borderId="12" xfId="0" applyFill="1" applyBorder="1" applyAlignment="1">
      <alignment horizontal="center" vertical="center" wrapText="1"/>
    </xf>
    <xf numFmtId="2" fontId="0" fillId="46" borderId="12" xfId="0" applyNumberFormat="1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2" fontId="0" fillId="41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8" fillId="48" borderId="12" xfId="0" applyFont="1" applyFill="1" applyBorder="1" applyAlignment="1">
      <alignment horizontal="center" vertical="center" wrapText="1"/>
    </xf>
    <xf numFmtId="0" fontId="0" fillId="15" borderId="14" xfId="0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 horizontal="center" vertical="center" wrapText="1"/>
    </xf>
    <xf numFmtId="0" fontId="0" fillId="15" borderId="16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23" sqref="G23"/>
    </sheetView>
  </sheetViews>
  <sheetFormatPr defaultColWidth="11.57421875" defaultRowHeight="12.75"/>
  <cols>
    <col min="1" max="2" width="22.140625" style="0" customWidth="1"/>
    <col min="3" max="3" width="24.28125" style="0" customWidth="1"/>
    <col min="4" max="4" width="22.140625" style="0" customWidth="1"/>
    <col min="5" max="5" width="11.57421875" style="0" customWidth="1"/>
    <col min="6" max="6" width="19.421875" style="0" customWidth="1"/>
    <col min="7" max="9" width="14.140625" style="0" customWidth="1"/>
  </cols>
  <sheetData>
    <row r="1" spans="1:9" ht="41.25" customHeight="1">
      <c r="A1" s="28" t="s">
        <v>0</v>
      </c>
      <c r="B1" s="28"/>
      <c r="C1" s="28"/>
      <c r="D1" s="28"/>
      <c r="F1" s="29" t="s">
        <v>0</v>
      </c>
      <c r="G1" s="29"/>
      <c r="H1" s="29"/>
      <c r="I1" s="29"/>
    </row>
    <row r="2" spans="1:10" ht="25.5">
      <c r="A2" s="15" t="s">
        <v>1</v>
      </c>
      <c r="B2" s="15" t="s">
        <v>2</v>
      </c>
      <c r="C2" s="15" t="s">
        <v>33</v>
      </c>
      <c r="D2" s="15" t="s">
        <v>3</v>
      </c>
      <c r="E2" s="1"/>
      <c r="F2" s="16" t="s">
        <v>1</v>
      </c>
      <c r="G2" s="16" t="s">
        <v>4</v>
      </c>
      <c r="H2" s="16" t="s">
        <v>34</v>
      </c>
      <c r="I2" s="16" t="s">
        <v>3</v>
      </c>
      <c r="J2" s="2"/>
    </row>
    <row r="3" spans="1:9" ht="12.75">
      <c r="A3" s="14" t="s">
        <v>5</v>
      </c>
      <c r="B3" s="18">
        <v>1342366</v>
      </c>
      <c r="C3" s="17">
        <f aca="true" t="shared" si="0" ref="C3:C22">(B3)/B$23</f>
        <v>0.02214159293728634</v>
      </c>
      <c r="D3" s="20">
        <v>4</v>
      </c>
      <c r="E3" s="1"/>
      <c r="F3" s="21" t="str">
        <f aca="true" t="shared" si="1" ref="F3:F22">A3</f>
        <v>Abruzzo</v>
      </c>
      <c r="G3" s="19">
        <v>10795</v>
      </c>
      <c r="H3" s="24">
        <f aca="true" t="shared" si="2" ref="H3:H22">B3/G3</f>
        <v>124.35071792496527</v>
      </c>
      <c r="I3" s="25">
        <f aca="true" t="shared" si="3" ref="I3:I22">D3</f>
        <v>4</v>
      </c>
    </row>
    <row r="4" spans="1:9" ht="12.75">
      <c r="A4" s="14" t="s">
        <v>6</v>
      </c>
      <c r="B4" s="18">
        <v>587517</v>
      </c>
      <c r="C4" s="17">
        <f t="shared" si="0"/>
        <v>0.009690771561359316</v>
      </c>
      <c r="D4" s="20">
        <v>2</v>
      </c>
      <c r="E4" s="1"/>
      <c r="F4" s="21" t="str">
        <f t="shared" si="1"/>
        <v>Basilicata</v>
      </c>
      <c r="G4" s="19">
        <v>9995</v>
      </c>
      <c r="H4" s="24">
        <f t="shared" si="2"/>
        <v>58.78109054527263</v>
      </c>
      <c r="I4" s="25">
        <f t="shared" si="3"/>
        <v>2</v>
      </c>
    </row>
    <row r="5" spans="1:9" ht="12.75">
      <c r="A5" s="14" t="s">
        <v>7</v>
      </c>
      <c r="B5" s="18">
        <v>2011395</v>
      </c>
      <c r="C5" s="17">
        <f t="shared" si="0"/>
        <v>0.03317686035410094</v>
      </c>
      <c r="D5" s="20">
        <v>5</v>
      </c>
      <c r="E5" s="1"/>
      <c r="F5" s="21" t="str">
        <f t="shared" si="1"/>
        <v>Calabria</v>
      </c>
      <c r="G5" s="19">
        <v>15081</v>
      </c>
      <c r="H5" s="24">
        <f t="shared" si="2"/>
        <v>133.37278695046749</v>
      </c>
      <c r="I5" s="25">
        <f t="shared" si="3"/>
        <v>5</v>
      </c>
    </row>
    <row r="6" spans="1:9" ht="12.75">
      <c r="A6" s="14" t="s">
        <v>8</v>
      </c>
      <c r="B6" s="18">
        <v>5834056</v>
      </c>
      <c r="C6" s="17">
        <f t="shared" si="0"/>
        <v>0.09622956267168045</v>
      </c>
      <c r="D6" s="20">
        <v>5</v>
      </c>
      <c r="E6" s="1"/>
      <c r="F6" s="21" t="str">
        <f t="shared" si="1"/>
        <v>Campania</v>
      </c>
      <c r="G6" s="19">
        <v>13590</v>
      </c>
      <c r="H6" s="24">
        <f t="shared" si="2"/>
        <v>429.2903605592347</v>
      </c>
      <c r="I6" s="25">
        <f t="shared" si="3"/>
        <v>5</v>
      </c>
    </row>
    <row r="7" spans="1:9" ht="12.75">
      <c r="A7" s="14" t="s">
        <v>9</v>
      </c>
      <c r="B7" s="18">
        <v>4432418</v>
      </c>
      <c r="C7" s="17">
        <f t="shared" si="0"/>
        <v>0.0731103105143462</v>
      </c>
      <c r="D7" s="20">
        <v>9</v>
      </c>
      <c r="E7" s="1"/>
      <c r="F7" s="21" t="str">
        <f t="shared" si="1"/>
        <v>Emilia-Romagna</v>
      </c>
      <c r="G7" s="19">
        <v>22456</v>
      </c>
      <c r="H7" s="24">
        <f t="shared" si="2"/>
        <v>197.38234770217315</v>
      </c>
      <c r="I7" s="25">
        <f t="shared" si="3"/>
        <v>9</v>
      </c>
    </row>
    <row r="8" spans="1:9" ht="12.75">
      <c r="A8" s="14" t="s">
        <v>10</v>
      </c>
      <c r="B8" s="18">
        <v>1235808</v>
      </c>
      <c r="C8" s="17">
        <f t="shared" si="0"/>
        <v>0.020383977011218968</v>
      </c>
      <c r="D8" s="20">
        <v>4</v>
      </c>
      <c r="E8" s="1"/>
      <c r="F8" s="21" t="str">
        <f t="shared" si="1"/>
        <v>Friuli-Venezia Giulia</v>
      </c>
      <c r="G8" s="19">
        <v>7855</v>
      </c>
      <c r="H8" s="24">
        <f t="shared" si="2"/>
        <v>157.32756206238065</v>
      </c>
      <c r="I8" s="25">
        <f t="shared" si="3"/>
        <v>4</v>
      </c>
    </row>
    <row r="9" spans="1:9" ht="12.75">
      <c r="A9" s="14" t="s">
        <v>11</v>
      </c>
      <c r="B9" s="18">
        <v>5728688</v>
      </c>
      <c r="C9" s="17">
        <f t="shared" si="0"/>
        <v>0.09449157514471986</v>
      </c>
      <c r="D9" s="20">
        <v>5</v>
      </c>
      <c r="E9" s="1"/>
      <c r="F9" s="21" t="str">
        <f t="shared" si="1"/>
        <v>Lazio</v>
      </c>
      <c r="G9" s="19">
        <v>17208</v>
      </c>
      <c r="H9" s="24">
        <f t="shared" si="2"/>
        <v>332.9084146908415</v>
      </c>
      <c r="I9" s="25">
        <f t="shared" si="3"/>
        <v>5</v>
      </c>
    </row>
    <row r="10" spans="1:9" ht="12.75">
      <c r="A10" s="14" t="s">
        <v>12</v>
      </c>
      <c r="B10" s="18">
        <v>1616788</v>
      </c>
      <c r="C10" s="17">
        <f t="shared" si="0"/>
        <v>0.026668033726933868</v>
      </c>
      <c r="D10" s="20">
        <v>4</v>
      </c>
      <c r="E10" s="1"/>
      <c r="F10" s="21" t="str">
        <f t="shared" si="1"/>
        <v>Liguria</v>
      </c>
      <c r="G10" s="19">
        <v>5421</v>
      </c>
      <c r="H10" s="24">
        <f t="shared" si="2"/>
        <v>298.24534218778825</v>
      </c>
      <c r="I10" s="25">
        <f t="shared" si="3"/>
        <v>4</v>
      </c>
    </row>
    <row r="11" spans="1:9" ht="12.75">
      <c r="A11" s="14" t="s">
        <v>13</v>
      </c>
      <c r="B11" s="18">
        <v>9917714</v>
      </c>
      <c r="C11" s="17">
        <f t="shared" si="0"/>
        <v>0.16358726774696758</v>
      </c>
      <c r="D11" s="20">
        <v>12</v>
      </c>
      <c r="E11" s="1"/>
      <c r="F11" s="21" t="str">
        <f t="shared" si="1"/>
        <v>Lombardia</v>
      </c>
      <c r="G11" s="19">
        <v>23863</v>
      </c>
      <c r="H11" s="24">
        <f t="shared" si="2"/>
        <v>415.610526756904</v>
      </c>
      <c r="I11" s="25">
        <f t="shared" si="3"/>
        <v>12</v>
      </c>
    </row>
    <row r="12" spans="1:9" ht="12.75">
      <c r="A12" s="14" t="s">
        <v>14</v>
      </c>
      <c r="B12" s="18">
        <v>1565335</v>
      </c>
      <c r="C12" s="17">
        <f t="shared" si="0"/>
        <v>0.025819344635134616</v>
      </c>
      <c r="D12" s="20">
        <v>5</v>
      </c>
      <c r="E12" s="1"/>
      <c r="F12" s="21" t="str">
        <f t="shared" si="1"/>
        <v>Marche</v>
      </c>
      <c r="G12" s="19">
        <v>9366</v>
      </c>
      <c r="H12" s="24">
        <f t="shared" si="2"/>
        <v>167.129510997224</v>
      </c>
      <c r="I12" s="25">
        <f t="shared" si="3"/>
        <v>5</v>
      </c>
    </row>
    <row r="13" spans="1:9" ht="12.75">
      <c r="A13" s="14" t="s">
        <v>15</v>
      </c>
      <c r="B13" s="18">
        <v>319780</v>
      </c>
      <c r="C13" s="17">
        <f t="shared" si="0"/>
        <v>0.005274596190223402</v>
      </c>
      <c r="D13" s="20">
        <v>2</v>
      </c>
      <c r="E13" s="1"/>
      <c r="F13" s="21" t="str">
        <f t="shared" si="1"/>
        <v>Molise</v>
      </c>
      <c r="G13" s="19">
        <v>4433</v>
      </c>
      <c r="H13" s="24">
        <f t="shared" si="2"/>
        <v>72.13625084592826</v>
      </c>
      <c r="I13" s="25">
        <f t="shared" si="3"/>
        <v>2</v>
      </c>
    </row>
    <row r="14" spans="1:9" ht="12.75">
      <c r="A14" s="14" t="s">
        <v>16</v>
      </c>
      <c r="B14" s="18">
        <v>4457335</v>
      </c>
      <c r="C14" s="17">
        <f t="shared" si="0"/>
        <v>0.0735213028005173</v>
      </c>
      <c r="D14" s="20">
        <v>8</v>
      </c>
      <c r="E14" s="1"/>
      <c r="F14" s="21" t="str">
        <f t="shared" si="1"/>
        <v>Piemonte</v>
      </c>
      <c r="G14" s="19">
        <v>25402</v>
      </c>
      <c r="H14" s="24">
        <f t="shared" si="2"/>
        <v>175.47181324305174</v>
      </c>
      <c r="I14" s="25">
        <f t="shared" si="3"/>
        <v>8</v>
      </c>
    </row>
    <row r="15" spans="1:9" ht="12.75">
      <c r="A15" s="14" t="s">
        <v>17</v>
      </c>
      <c r="B15" s="18">
        <v>4091259</v>
      </c>
      <c r="C15" s="17">
        <f t="shared" si="0"/>
        <v>0.06748307941277504</v>
      </c>
      <c r="D15" s="20">
        <v>6</v>
      </c>
      <c r="E15" s="1"/>
      <c r="F15" s="21" t="str">
        <f t="shared" si="1"/>
        <v>Puglia</v>
      </c>
      <c r="G15" s="19">
        <v>19371</v>
      </c>
      <c r="H15" s="24">
        <f t="shared" si="2"/>
        <v>211.20535852563108</v>
      </c>
      <c r="I15" s="25">
        <f t="shared" si="3"/>
        <v>6</v>
      </c>
    </row>
    <row r="16" spans="1:9" ht="12.75">
      <c r="A16" s="14" t="s">
        <v>18</v>
      </c>
      <c r="B16" s="18">
        <v>1675411</v>
      </c>
      <c r="C16" s="17">
        <f t="shared" si="0"/>
        <v>0.027634988046964723</v>
      </c>
      <c r="D16" s="20">
        <v>8</v>
      </c>
      <c r="E16" s="1"/>
      <c r="F16" s="21" t="str">
        <f t="shared" si="1"/>
        <v>Sardegna</v>
      </c>
      <c r="G16" s="19">
        <v>24089</v>
      </c>
      <c r="H16" s="24">
        <f t="shared" si="2"/>
        <v>69.55087384283283</v>
      </c>
      <c r="I16" s="25">
        <f t="shared" si="3"/>
        <v>8</v>
      </c>
    </row>
    <row r="17" spans="1:9" ht="12.75">
      <c r="A17" s="14" t="s">
        <v>19</v>
      </c>
      <c r="B17" s="18">
        <v>5051075</v>
      </c>
      <c r="C17" s="17">
        <f t="shared" si="0"/>
        <v>0.08331471934308796</v>
      </c>
      <c r="D17" s="20">
        <v>9</v>
      </c>
      <c r="E17" s="1"/>
      <c r="F17" s="21" t="str">
        <f t="shared" si="1"/>
        <v>Sicilia</v>
      </c>
      <c r="G17" s="19">
        <v>25703</v>
      </c>
      <c r="H17" s="24">
        <f t="shared" si="2"/>
        <v>196.51694354744583</v>
      </c>
      <c r="I17" s="25">
        <f t="shared" si="3"/>
        <v>9</v>
      </c>
    </row>
    <row r="18" spans="1:9" ht="12.75">
      <c r="A18" s="14" t="s">
        <v>20</v>
      </c>
      <c r="B18" s="18">
        <v>3749813</v>
      </c>
      <c r="C18" s="17">
        <f t="shared" si="0"/>
        <v>0.06185111440318401</v>
      </c>
      <c r="D18" s="20">
        <v>10</v>
      </c>
      <c r="E18" s="1"/>
      <c r="F18" s="21" t="str">
        <f t="shared" si="1"/>
        <v>Toscana</v>
      </c>
      <c r="G18" s="19">
        <v>22990</v>
      </c>
      <c r="H18" s="24">
        <f t="shared" si="2"/>
        <v>163.10626359286647</v>
      </c>
      <c r="I18" s="25">
        <f t="shared" si="3"/>
        <v>10</v>
      </c>
    </row>
    <row r="19" spans="1:9" ht="12.75">
      <c r="A19" s="14" t="s">
        <v>21</v>
      </c>
      <c r="B19" s="18">
        <v>1037114</v>
      </c>
      <c r="C19" s="17">
        <f t="shared" si="0"/>
        <v>0.017106628160695955</v>
      </c>
      <c r="D19" s="20">
        <v>2</v>
      </c>
      <c r="E19" s="1"/>
      <c r="F19" s="21" t="str">
        <f t="shared" si="1"/>
        <v>Trentino-Alto Adige</v>
      </c>
      <c r="G19" s="19">
        <v>13607</v>
      </c>
      <c r="H19" s="24">
        <f t="shared" si="2"/>
        <v>76.21915190710664</v>
      </c>
      <c r="I19" s="25">
        <f t="shared" si="3"/>
        <v>2</v>
      </c>
    </row>
    <row r="20" spans="1:9" ht="12.75">
      <c r="A20" s="14" t="s">
        <v>22</v>
      </c>
      <c r="B20" s="18">
        <v>906486</v>
      </c>
      <c r="C20" s="17">
        <f t="shared" si="0"/>
        <v>0.014951990750174652</v>
      </c>
      <c r="D20" s="20">
        <v>2</v>
      </c>
      <c r="E20" s="1"/>
      <c r="F20" s="21" t="str">
        <f t="shared" si="1"/>
        <v>Umbria</v>
      </c>
      <c r="G20" s="19">
        <v>8456</v>
      </c>
      <c r="H20" s="24">
        <f t="shared" si="2"/>
        <v>107.20033112582782</v>
      </c>
      <c r="I20" s="25">
        <f t="shared" si="3"/>
        <v>2</v>
      </c>
    </row>
    <row r="21" spans="1:9" ht="12.75">
      <c r="A21" s="14" t="s">
        <v>23</v>
      </c>
      <c r="B21" s="18">
        <v>128230</v>
      </c>
      <c r="C21" s="17">
        <f t="shared" si="0"/>
        <v>0.0021150837121531887</v>
      </c>
      <c r="D21" s="20">
        <v>1</v>
      </c>
      <c r="E21" s="1"/>
      <c r="F21" s="21" t="str">
        <f t="shared" si="1"/>
        <v>Valle d'Aosta</v>
      </c>
      <c r="G21" s="19">
        <v>3263</v>
      </c>
      <c r="H21" s="24">
        <f t="shared" si="2"/>
        <v>39.29819184799265</v>
      </c>
      <c r="I21" s="25">
        <f t="shared" si="3"/>
        <v>1</v>
      </c>
    </row>
    <row r="22" spans="1:9" ht="12.75">
      <c r="A22" s="14" t="s">
        <v>24</v>
      </c>
      <c r="B22" s="18">
        <v>4937854</v>
      </c>
      <c r="C22" s="17">
        <f t="shared" si="0"/>
        <v>0.08144720087647565</v>
      </c>
      <c r="D22" s="20">
        <v>7</v>
      </c>
      <c r="E22" s="1"/>
      <c r="F22" s="21" t="str">
        <f t="shared" si="1"/>
        <v>Veneto</v>
      </c>
      <c r="G22" s="19">
        <v>18391</v>
      </c>
      <c r="H22" s="24">
        <f t="shared" si="2"/>
        <v>268.4929585123158</v>
      </c>
      <c r="I22" s="25">
        <f t="shared" si="3"/>
        <v>7</v>
      </c>
    </row>
    <row r="23" spans="1:9" ht="58.5" customHeight="1">
      <c r="A23" s="4" t="s">
        <v>32</v>
      </c>
      <c r="B23" s="5">
        <f>SUM(B3:B22)</f>
        <v>60626442</v>
      </c>
      <c r="C23" s="6"/>
      <c r="D23" s="6"/>
      <c r="E23" s="3"/>
      <c r="F23" s="7" t="s">
        <v>32</v>
      </c>
      <c r="G23" s="22">
        <f>SUM(G3:G22)</f>
        <v>301335</v>
      </c>
      <c r="H23" s="8"/>
      <c r="I23" s="8"/>
    </row>
    <row r="30" spans="2:8" ht="30" customHeight="1">
      <c r="B30" s="30" t="s">
        <v>25</v>
      </c>
      <c r="C30" s="30"/>
      <c r="D30" s="30"/>
      <c r="E30" s="30"/>
      <c r="F30" s="30"/>
      <c r="G30" s="30"/>
      <c r="H30" s="30"/>
    </row>
    <row r="31" spans="2:8" ht="30" customHeight="1">
      <c r="B31" s="12" t="s">
        <v>28</v>
      </c>
      <c r="C31" s="40" t="s">
        <v>36</v>
      </c>
      <c r="D31" s="41"/>
      <c r="E31" s="41"/>
      <c r="F31" s="41"/>
      <c r="G31" s="41"/>
      <c r="H31" s="42"/>
    </row>
    <row r="32" spans="2:8" ht="30" customHeight="1">
      <c r="B32" s="26" t="s">
        <v>31</v>
      </c>
      <c r="C32" s="31" t="s">
        <v>39</v>
      </c>
      <c r="D32" s="32"/>
      <c r="E32" s="32"/>
      <c r="F32" s="32"/>
      <c r="G32" s="32"/>
      <c r="H32" s="33"/>
    </row>
    <row r="33" spans="2:8" ht="30" customHeight="1">
      <c r="B33" s="23" t="s">
        <v>30</v>
      </c>
      <c r="C33" s="46" t="s">
        <v>38</v>
      </c>
      <c r="D33" s="47"/>
      <c r="E33" s="47"/>
      <c r="F33" s="47"/>
      <c r="G33" s="47"/>
      <c r="H33" s="48"/>
    </row>
    <row r="34" spans="2:8" ht="30" customHeight="1">
      <c r="B34" s="11" t="s">
        <v>27</v>
      </c>
      <c r="C34" s="37" t="s">
        <v>37</v>
      </c>
      <c r="D34" s="38"/>
      <c r="E34" s="38"/>
      <c r="F34" s="38"/>
      <c r="G34" s="38"/>
      <c r="H34" s="39"/>
    </row>
    <row r="35" spans="2:8" ht="30" customHeight="1">
      <c r="B35" s="10" t="s">
        <v>26</v>
      </c>
      <c r="C35" s="34" t="s">
        <v>40</v>
      </c>
      <c r="D35" s="35"/>
      <c r="E35" s="35"/>
      <c r="F35" s="35"/>
      <c r="G35" s="35"/>
      <c r="H35" s="36"/>
    </row>
    <row r="36" spans="2:8" ht="30" customHeight="1">
      <c r="B36" s="13" t="s">
        <v>29</v>
      </c>
      <c r="C36" s="43" t="s">
        <v>35</v>
      </c>
      <c r="D36" s="44"/>
      <c r="E36" s="44"/>
      <c r="F36" s="44"/>
      <c r="G36" s="44"/>
      <c r="H36" s="45"/>
    </row>
  </sheetData>
  <sheetProtection selectLockedCells="1" selectUnlockedCells="1"/>
  <mergeCells count="9">
    <mergeCell ref="C35:H35"/>
    <mergeCell ref="C36:H36"/>
    <mergeCell ref="A1:D1"/>
    <mergeCell ref="F1:I1"/>
    <mergeCell ref="B30:H30"/>
    <mergeCell ref="C33:H33"/>
    <mergeCell ref="C34:H34"/>
    <mergeCell ref="C31:H31"/>
    <mergeCell ref="C32:H3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A26" sqref="A26:G33"/>
    </sheetView>
  </sheetViews>
  <sheetFormatPr defaultColWidth="11.57421875" defaultRowHeight="12.75"/>
  <cols>
    <col min="1" max="2" width="22.140625" style="0" customWidth="1"/>
    <col min="3" max="3" width="24.28125" style="0" customWidth="1"/>
    <col min="4" max="4" width="22.140625" style="0" customWidth="1"/>
    <col min="5" max="5" width="11.57421875" style="0" customWidth="1"/>
    <col min="6" max="7" width="14.140625" style="0" customWidth="1"/>
    <col min="8" max="8" width="17.57421875" style="0" customWidth="1"/>
    <col min="9" max="9" width="14.140625" style="0" customWidth="1"/>
  </cols>
  <sheetData>
    <row r="1" spans="1:9" ht="41.25" customHeight="1">
      <c r="A1" s="28" t="s">
        <v>0</v>
      </c>
      <c r="B1" s="28"/>
      <c r="C1" s="28"/>
      <c r="D1" s="28"/>
      <c r="F1" s="29" t="s">
        <v>0</v>
      </c>
      <c r="G1" s="29"/>
      <c r="H1" s="29"/>
      <c r="I1" s="29"/>
    </row>
    <row r="2" spans="1:10" ht="48" customHeight="1">
      <c r="A2" s="15" t="s">
        <v>1</v>
      </c>
      <c r="B2" s="15" t="s">
        <v>2</v>
      </c>
      <c r="C2" s="15" t="s">
        <v>33</v>
      </c>
      <c r="D2" s="15" t="s">
        <v>3</v>
      </c>
      <c r="E2" s="1"/>
      <c r="F2" s="16" t="s">
        <v>1</v>
      </c>
      <c r="G2" s="16" t="s">
        <v>4</v>
      </c>
      <c r="H2" s="16" t="s">
        <v>34</v>
      </c>
      <c r="I2" s="16" t="s">
        <v>3</v>
      </c>
      <c r="J2" s="2"/>
    </row>
    <row r="3" spans="1:9" ht="12.75">
      <c r="A3" s="14" t="s">
        <v>5</v>
      </c>
      <c r="B3" s="18">
        <v>1342366</v>
      </c>
      <c r="C3" s="27"/>
      <c r="D3" s="20">
        <v>4</v>
      </c>
      <c r="E3" s="1"/>
      <c r="F3" s="21"/>
      <c r="G3" s="19">
        <v>10795</v>
      </c>
      <c r="H3" s="24"/>
      <c r="I3" s="25"/>
    </row>
    <row r="4" spans="1:9" ht="12.75">
      <c r="A4" s="14" t="s">
        <v>6</v>
      </c>
      <c r="B4" s="18">
        <v>587517</v>
      </c>
      <c r="C4" s="27"/>
      <c r="D4" s="20">
        <v>2</v>
      </c>
      <c r="E4" s="1"/>
      <c r="F4" s="21"/>
      <c r="G4" s="19">
        <v>9995</v>
      </c>
      <c r="H4" s="24"/>
      <c r="I4" s="25"/>
    </row>
    <row r="5" spans="1:9" ht="12.75">
      <c r="A5" s="14" t="s">
        <v>7</v>
      </c>
      <c r="B5" s="18">
        <v>2011395</v>
      </c>
      <c r="C5" s="27"/>
      <c r="D5" s="20">
        <v>5</v>
      </c>
      <c r="E5" s="1"/>
      <c r="F5" s="21"/>
      <c r="G5" s="19">
        <v>15081</v>
      </c>
      <c r="H5" s="24"/>
      <c r="I5" s="25"/>
    </row>
    <row r="6" spans="1:9" ht="12.75">
      <c r="A6" s="14" t="s">
        <v>8</v>
      </c>
      <c r="B6" s="18">
        <v>5834056</v>
      </c>
      <c r="C6" s="27"/>
      <c r="D6" s="20">
        <v>5</v>
      </c>
      <c r="E6" s="1"/>
      <c r="F6" s="21"/>
      <c r="G6" s="19">
        <v>13590</v>
      </c>
      <c r="H6" s="24"/>
      <c r="I6" s="25"/>
    </row>
    <row r="7" spans="1:9" ht="12.75">
      <c r="A7" s="14" t="s">
        <v>9</v>
      </c>
      <c r="B7" s="18">
        <v>4432418</v>
      </c>
      <c r="C7" s="27"/>
      <c r="D7" s="20">
        <v>9</v>
      </c>
      <c r="E7" s="1"/>
      <c r="F7" s="21"/>
      <c r="G7" s="19">
        <v>22456</v>
      </c>
      <c r="H7" s="24"/>
      <c r="I7" s="25"/>
    </row>
    <row r="8" spans="1:9" ht="12.75">
      <c r="A8" s="14" t="s">
        <v>10</v>
      </c>
      <c r="B8" s="18">
        <v>1235808</v>
      </c>
      <c r="C8" s="27"/>
      <c r="D8" s="20">
        <v>4</v>
      </c>
      <c r="E8" s="1"/>
      <c r="F8" s="21"/>
      <c r="G8" s="19">
        <v>7855</v>
      </c>
      <c r="H8" s="24"/>
      <c r="I8" s="25"/>
    </row>
    <row r="9" spans="1:9" ht="12.75">
      <c r="A9" s="14" t="s">
        <v>11</v>
      </c>
      <c r="B9" s="18">
        <v>5728688</v>
      </c>
      <c r="C9" s="27"/>
      <c r="D9" s="20">
        <v>5</v>
      </c>
      <c r="E9" s="1"/>
      <c r="F9" s="21"/>
      <c r="G9" s="19">
        <v>17208</v>
      </c>
      <c r="H9" s="24"/>
      <c r="I9" s="25"/>
    </row>
    <row r="10" spans="1:9" ht="12.75">
      <c r="A10" s="14" t="s">
        <v>12</v>
      </c>
      <c r="B10" s="18">
        <v>1616788</v>
      </c>
      <c r="C10" s="27"/>
      <c r="D10" s="20">
        <v>4</v>
      </c>
      <c r="E10" s="1"/>
      <c r="F10" s="21"/>
      <c r="G10" s="19">
        <v>5421</v>
      </c>
      <c r="H10" s="24"/>
      <c r="I10" s="25"/>
    </row>
    <row r="11" spans="1:9" ht="12.75">
      <c r="A11" s="14" t="s">
        <v>13</v>
      </c>
      <c r="B11" s="18">
        <v>9917714</v>
      </c>
      <c r="C11" s="27"/>
      <c r="D11" s="20">
        <v>12</v>
      </c>
      <c r="E11" s="1"/>
      <c r="F11" s="21"/>
      <c r="G11" s="19">
        <v>23863</v>
      </c>
      <c r="H11" s="24"/>
      <c r="I11" s="25"/>
    </row>
    <row r="12" spans="1:9" ht="12.75">
      <c r="A12" s="14" t="s">
        <v>14</v>
      </c>
      <c r="B12" s="18">
        <v>1565335</v>
      </c>
      <c r="C12" s="27"/>
      <c r="D12" s="20">
        <v>5</v>
      </c>
      <c r="E12" s="1"/>
      <c r="F12" s="21"/>
      <c r="G12" s="19">
        <v>9366</v>
      </c>
      <c r="H12" s="24"/>
      <c r="I12" s="25"/>
    </row>
    <row r="13" spans="1:9" ht="12.75">
      <c r="A13" s="14" t="s">
        <v>15</v>
      </c>
      <c r="B13" s="18">
        <v>319780</v>
      </c>
      <c r="C13" s="27"/>
      <c r="D13" s="20">
        <v>2</v>
      </c>
      <c r="E13" s="1"/>
      <c r="F13" s="21"/>
      <c r="G13" s="19">
        <v>4433</v>
      </c>
      <c r="H13" s="24"/>
      <c r="I13" s="25"/>
    </row>
    <row r="14" spans="1:9" ht="12.75">
      <c r="A14" s="14" t="s">
        <v>16</v>
      </c>
      <c r="B14" s="18">
        <v>4457335</v>
      </c>
      <c r="C14" s="27"/>
      <c r="D14" s="20">
        <v>8</v>
      </c>
      <c r="E14" s="1"/>
      <c r="F14" s="21"/>
      <c r="G14" s="19">
        <v>25402</v>
      </c>
      <c r="H14" s="24"/>
      <c r="I14" s="25"/>
    </row>
    <row r="15" spans="1:9" ht="12.75">
      <c r="A15" s="14" t="s">
        <v>17</v>
      </c>
      <c r="B15" s="18">
        <v>4091259</v>
      </c>
      <c r="C15" s="27"/>
      <c r="D15" s="20">
        <v>6</v>
      </c>
      <c r="E15" s="1"/>
      <c r="F15" s="21"/>
      <c r="G15" s="19">
        <v>19371</v>
      </c>
      <c r="H15" s="24"/>
      <c r="I15" s="25"/>
    </row>
    <row r="16" spans="1:9" ht="12.75">
      <c r="A16" s="14" t="s">
        <v>18</v>
      </c>
      <c r="B16" s="18">
        <v>1675411</v>
      </c>
      <c r="C16" s="27"/>
      <c r="D16" s="20">
        <v>8</v>
      </c>
      <c r="E16" s="1"/>
      <c r="F16" s="21"/>
      <c r="G16" s="19">
        <v>24089</v>
      </c>
      <c r="H16" s="24"/>
      <c r="I16" s="25"/>
    </row>
    <row r="17" spans="1:9" ht="12.75">
      <c r="A17" s="14" t="s">
        <v>19</v>
      </c>
      <c r="B17" s="18">
        <v>5051075</v>
      </c>
      <c r="C17" s="27"/>
      <c r="D17" s="20">
        <v>9</v>
      </c>
      <c r="E17" s="1"/>
      <c r="F17" s="21"/>
      <c r="G17" s="19">
        <v>25703</v>
      </c>
      <c r="H17" s="24"/>
      <c r="I17" s="25"/>
    </row>
    <row r="18" spans="1:9" ht="12.75">
      <c r="A18" s="14" t="s">
        <v>20</v>
      </c>
      <c r="B18" s="18">
        <v>3749813</v>
      </c>
      <c r="C18" s="27"/>
      <c r="D18" s="20">
        <v>10</v>
      </c>
      <c r="E18" s="1"/>
      <c r="F18" s="21"/>
      <c r="G18" s="19">
        <v>22990</v>
      </c>
      <c r="H18" s="24"/>
      <c r="I18" s="25"/>
    </row>
    <row r="19" spans="1:9" ht="12.75">
      <c r="A19" s="14" t="s">
        <v>21</v>
      </c>
      <c r="B19" s="18">
        <v>1037114</v>
      </c>
      <c r="C19" s="27"/>
      <c r="D19" s="20">
        <v>2</v>
      </c>
      <c r="E19" s="1"/>
      <c r="F19" s="21"/>
      <c r="G19" s="19">
        <v>13607</v>
      </c>
      <c r="H19" s="24"/>
      <c r="I19" s="25"/>
    </row>
    <row r="20" spans="1:9" ht="12.75">
      <c r="A20" s="14" t="s">
        <v>22</v>
      </c>
      <c r="B20" s="18">
        <v>906486</v>
      </c>
      <c r="C20" s="27"/>
      <c r="D20" s="20">
        <v>2</v>
      </c>
      <c r="E20" s="1"/>
      <c r="F20" s="21"/>
      <c r="G20" s="19">
        <v>8456</v>
      </c>
      <c r="H20" s="24"/>
      <c r="I20" s="25"/>
    </row>
    <row r="21" spans="1:9" ht="12.75">
      <c r="A21" s="14" t="s">
        <v>23</v>
      </c>
      <c r="B21" s="18">
        <v>128230</v>
      </c>
      <c r="C21" s="27"/>
      <c r="D21" s="20">
        <v>1</v>
      </c>
      <c r="E21" s="1"/>
      <c r="F21" s="21"/>
      <c r="G21" s="19">
        <v>3263</v>
      </c>
      <c r="H21" s="24"/>
      <c r="I21" s="25"/>
    </row>
    <row r="22" spans="1:9" ht="12.75">
      <c r="A22" s="14" t="s">
        <v>24</v>
      </c>
      <c r="B22" s="18">
        <v>4937854</v>
      </c>
      <c r="C22" s="27"/>
      <c r="D22" s="20">
        <v>7</v>
      </c>
      <c r="E22" s="1"/>
      <c r="F22" s="21"/>
      <c r="G22" s="19">
        <v>18391</v>
      </c>
      <c r="H22" s="24"/>
      <c r="I22" s="25"/>
    </row>
    <row r="23" spans="1:9" ht="58.5" customHeight="1">
      <c r="A23" s="4" t="s">
        <v>32</v>
      </c>
      <c r="B23" s="5">
        <v>60626442</v>
      </c>
      <c r="C23" s="6"/>
      <c r="D23" s="6"/>
      <c r="E23" s="3"/>
      <c r="F23" s="7" t="s">
        <v>32</v>
      </c>
      <c r="G23" s="22"/>
      <c r="H23" s="8"/>
      <c r="I23" s="8"/>
    </row>
    <row r="25" ht="12.75">
      <c r="A25" s="9"/>
    </row>
    <row r="26" spans="1:7" ht="30.75" customHeight="1">
      <c r="A26" s="30" t="s">
        <v>25</v>
      </c>
      <c r="B26" s="30"/>
      <c r="C26" s="30"/>
      <c r="D26" s="30"/>
      <c r="E26" s="30"/>
      <c r="F26" s="30"/>
      <c r="G26" s="30"/>
    </row>
    <row r="27" spans="1:7" ht="33" customHeight="1">
      <c r="A27" s="12" t="s">
        <v>28</v>
      </c>
      <c r="B27" s="40" t="s">
        <v>36</v>
      </c>
      <c r="C27" s="41"/>
      <c r="D27" s="41"/>
      <c r="E27" s="41"/>
      <c r="F27" s="41"/>
      <c r="G27" s="42"/>
    </row>
    <row r="28" spans="1:7" ht="39" customHeight="1">
      <c r="A28" s="26" t="s">
        <v>31</v>
      </c>
      <c r="B28" s="31" t="s">
        <v>39</v>
      </c>
      <c r="C28" s="32"/>
      <c r="D28" s="32"/>
      <c r="E28" s="32"/>
      <c r="F28" s="32"/>
      <c r="G28" s="33"/>
    </row>
    <row r="29" spans="1:7" ht="42.75" customHeight="1">
      <c r="A29" s="23" t="s">
        <v>30</v>
      </c>
      <c r="B29" s="46" t="s">
        <v>38</v>
      </c>
      <c r="C29" s="47"/>
      <c r="D29" s="47"/>
      <c r="E29" s="47"/>
      <c r="F29" s="47"/>
      <c r="G29" s="48"/>
    </row>
    <row r="30" spans="1:7" ht="40.5" customHeight="1">
      <c r="A30" s="11" t="s">
        <v>27</v>
      </c>
      <c r="B30" s="37" t="s">
        <v>37</v>
      </c>
      <c r="C30" s="38"/>
      <c r="D30" s="38"/>
      <c r="E30" s="38"/>
      <c r="F30" s="38"/>
      <c r="G30" s="39"/>
    </row>
    <row r="31" spans="1:7" ht="41.25" customHeight="1">
      <c r="A31" s="10" t="s">
        <v>26</v>
      </c>
      <c r="B31" s="34" t="s">
        <v>40</v>
      </c>
      <c r="C31" s="35"/>
      <c r="D31" s="35"/>
      <c r="E31" s="35"/>
      <c r="F31" s="35"/>
      <c r="G31" s="36"/>
    </row>
    <row r="32" spans="1:7" ht="36" customHeight="1">
      <c r="A32" s="13" t="s">
        <v>29</v>
      </c>
      <c r="B32" s="43" t="s">
        <v>35</v>
      </c>
      <c r="C32" s="44"/>
      <c r="D32" s="44"/>
      <c r="E32" s="44"/>
      <c r="F32" s="44"/>
      <c r="G32" s="45"/>
    </row>
  </sheetData>
  <sheetProtection selectLockedCells="1" selectUnlockedCells="1"/>
  <mergeCells count="9">
    <mergeCell ref="A1:D1"/>
    <mergeCell ref="F1:I1"/>
    <mergeCell ref="A26:G26"/>
    <mergeCell ref="B28:G28"/>
    <mergeCell ref="B31:G31"/>
    <mergeCell ref="B30:G30"/>
    <mergeCell ref="B27:G27"/>
    <mergeCell ref="B32:G32"/>
    <mergeCell ref="B29:G29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0.140625" style="0" customWidth="1"/>
    <col min="2" max="2" width="24.28125" style="0" customWidth="1"/>
    <col min="3" max="4" width="17.8515625" style="0" customWidth="1"/>
    <col min="5" max="5" width="12.140625" style="0" customWidth="1"/>
    <col min="6" max="6" width="13.7109375" style="0" customWidth="1"/>
    <col min="7" max="7" width="24.57421875" style="0" customWidth="1"/>
    <col min="8" max="8" width="19.7109375" style="0" bestFit="1" customWidth="1"/>
  </cols>
  <sheetData>
    <row r="1" spans="1:11" ht="34.5" customHeight="1">
      <c r="A1" s="49" t="s">
        <v>0</v>
      </c>
      <c r="B1" s="49"/>
      <c r="C1" s="49"/>
      <c r="D1" s="49"/>
      <c r="E1" s="49"/>
      <c r="F1" s="49" t="s">
        <v>0</v>
      </c>
      <c r="G1" s="49"/>
      <c r="H1" s="49"/>
      <c r="I1" s="49"/>
      <c r="J1" s="49"/>
      <c r="K1" s="49"/>
    </row>
    <row r="2" spans="1:11" ht="15" customHeight="1">
      <c r="A2" s="49" t="s">
        <v>1</v>
      </c>
      <c r="B2" s="49" t="s">
        <v>2</v>
      </c>
      <c r="C2" s="49" t="s">
        <v>33</v>
      </c>
      <c r="D2" s="49" t="s">
        <v>3</v>
      </c>
      <c r="E2" s="49"/>
      <c r="F2" s="49" t="s">
        <v>1</v>
      </c>
      <c r="G2" s="49" t="s">
        <v>4</v>
      </c>
      <c r="H2" s="49" t="s">
        <v>34</v>
      </c>
      <c r="I2" s="49" t="s">
        <v>3</v>
      </c>
      <c r="J2" s="49"/>
      <c r="K2" s="49"/>
    </row>
    <row r="3" spans="1:11" ht="15" customHeight="1">
      <c r="A3" s="49" t="s">
        <v>5</v>
      </c>
      <c r="B3" s="50">
        <v>1342366</v>
      </c>
      <c r="C3" s="49"/>
      <c r="D3" s="49">
        <v>4</v>
      </c>
      <c r="E3" s="49"/>
      <c r="F3" s="49"/>
      <c r="G3" s="50">
        <v>10795</v>
      </c>
      <c r="H3" s="49"/>
      <c r="I3" s="49"/>
      <c r="J3" s="49"/>
      <c r="K3" s="49"/>
    </row>
    <row r="4" spans="1:11" ht="15" customHeight="1">
      <c r="A4" s="49" t="s">
        <v>6</v>
      </c>
      <c r="B4" s="50">
        <v>587517</v>
      </c>
      <c r="C4" s="49"/>
      <c r="D4" s="49">
        <v>2</v>
      </c>
      <c r="E4" s="49"/>
      <c r="F4" s="49"/>
      <c r="G4" s="50">
        <v>9995</v>
      </c>
      <c r="H4" s="49"/>
      <c r="I4" s="49"/>
      <c r="J4" s="49"/>
      <c r="K4" s="49"/>
    </row>
    <row r="5" spans="1:11" ht="15" customHeight="1">
      <c r="A5" s="49" t="s">
        <v>7</v>
      </c>
      <c r="B5" s="50">
        <v>2011395</v>
      </c>
      <c r="C5" s="49"/>
      <c r="D5" s="49">
        <v>5</v>
      </c>
      <c r="E5" s="49"/>
      <c r="F5" s="49"/>
      <c r="G5" s="50">
        <v>15081</v>
      </c>
      <c r="H5" s="49"/>
      <c r="I5" s="49"/>
      <c r="J5" s="49"/>
      <c r="K5" s="49"/>
    </row>
    <row r="6" spans="1:11" ht="15" customHeight="1">
      <c r="A6" s="49" t="s">
        <v>8</v>
      </c>
      <c r="B6" s="50">
        <v>5834056</v>
      </c>
      <c r="C6" s="49"/>
      <c r="D6" s="49">
        <v>5</v>
      </c>
      <c r="E6" s="49"/>
      <c r="F6" s="49"/>
      <c r="G6" s="50">
        <v>13590</v>
      </c>
      <c r="H6" s="49"/>
      <c r="I6" s="49"/>
      <c r="J6" s="49"/>
      <c r="K6" s="49"/>
    </row>
    <row r="7" spans="1:11" ht="15" customHeight="1">
      <c r="A7" s="49" t="s">
        <v>9</v>
      </c>
      <c r="B7" s="50">
        <v>4432418</v>
      </c>
      <c r="C7" s="49"/>
      <c r="D7" s="49">
        <v>9</v>
      </c>
      <c r="E7" s="49"/>
      <c r="F7" s="49"/>
      <c r="G7" s="50">
        <v>22456</v>
      </c>
      <c r="H7" s="49"/>
      <c r="I7" s="49"/>
      <c r="J7" s="49"/>
      <c r="K7" s="49"/>
    </row>
    <row r="8" spans="1:11" ht="15" customHeight="1">
      <c r="A8" s="49" t="s">
        <v>10</v>
      </c>
      <c r="B8" s="50">
        <v>1235808</v>
      </c>
      <c r="C8" s="49"/>
      <c r="D8" s="49">
        <v>4</v>
      </c>
      <c r="E8" s="49"/>
      <c r="F8" s="49"/>
      <c r="G8" s="50">
        <v>7855</v>
      </c>
      <c r="H8" s="49"/>
      <c r="I8" s="49"/>
      <c r="J8" s="49"/>
      <c r="K8" s="49"/>
    </row>
    <row r="9" spans="1:11" ht="15" customHeight="1">
      <c r="A9" s="49" t="s">
        <v>11</v>
      </c>
      <c r="B9" s="50">
        <v>5728688</v>
      </c>
      <c r="C9" s="49"/>
      <c r="D9" s="49">
        <v>5</v>
      </c>
      <c r="E9" s="49"/>
      <c r="F9" s="49"/>
      <c r="G9" s="50">
        <v>17208</v>
      </c>
      <c r="H9" s="49"/>
      <c r="I9" s="49"/>
      <c r="J9" s="49"/>
      <c r="K9" s="49"/>
    </row>
    <row r="10" spans="1:11" ht="15" customHeight="1">
      <c r="A10" s="49" t="s">
        <v>12</v>
      </c>
      <c r="B10" s="50">
        <v>1616788</v>
      </c>
      <c r="C10" s="49"/>
      <c r="D10" s="49">
        <v>4</v>
      </c>
      <c r="E10" s="49"/>
      <c r="F10" s="49"/>
      <c r="G10" s="50">
        <v>5421</v>
      </c>
      <c r="H10" s="49"/>
      <c r="I10" s="49"/>
      <c r="J10" s="49"/>
      <c r="K10" s="49"/>
    </row>
    <row r="11" spans="1:11" ht="15" customHeight="1">
      <c r="A11" s="49" t="s">
        <v>13</v>
      </c>
      <c r="B11" s="50">
        <v>9917714</v>
      </c>
      <c r="C11" s="49"/>
      <c r="D11" s="49">
        <v>12</v>
      </c>
      <c r="E11" s="49"/>
      <c r="F11" s="49"/>
      <c r="G11" s="50">
        <v>23863</v>
      </c>
      <c r="H11" s="49"/>
      <c r="I11" s="49"/>
      <c r="J11" s="49"/>
      <c r="K11" s="49"/>
    </row>
    <row r="12" spans="1:11" ht="15" customHeight="1">
      <c r="A12" s="49" t="s">
        <v>14</v>
      </c>
      <c r="B12" s="50">
        <v>1565335</v>
      </c>
      <c r="C12" s="49"/>
      <c r="D12" s="49">
        <v>5</v>
      </c>
      <c r="E12" s="49"/>
      <c r="F12" s="49"/>
      <c r="G12" s="50">
        <v>9366</v>
      </c>
      <c r="H12" s="49"/>
      <c r="I12" s="49"/>
      <c r="J12" s="49"/>
      <c r="K12" s="49"/>
    </row>
    <row r="13" spans="1:11" ht="15" customHeight="1">
      <c r="A13" s="49" t="s">
        <v>15</v>
      </c>
      <c r="B13" s="50">
        <v>319780</v>
      </c>
      <c r="C13" s="49"/>
      <c r="D13" s="49">
        <v>2</v>
      </c>
      <c r="E13" s="49"/>
      <c r="F13" s="49"/>
      <c r="G13" s="50">
        <v>4433</v>
      </c>
      <c r="H13" s="49"/>
      <c r="I13" s="49"/>
      <c r="J13" s="49"/>
      <c r="K13" s="49"/>
    </row>
    <row r="14" spans="1:11" ht="15" customHeight="1">
      <c r="A14" s="49" t="s">
        <v>16</v>
      </c>
      <c r="B14" s="50">
        <v>4457335</v>
      </c>
      <c r="C14" s="49"/>
      <c r="D14" s="49">
        <v>8</v>
      </c>
      <c r="E14" s="49"/>
      <c r="F14" s="49"/>
      <c r="G14" s="50">
        <v>25402</v>
      </c>
      <c r="H14" s="49"/>
      <c r="I14" s="49"/>
      <c r="J14" s="49"/>
      <c r="K14" s="49"/>
    </row>
    <row r="15" spans="1:11" ht="15" customHeight="1">
      <c r="A15" s="49" t="s">
        <v>17</v>
      </c>
      <c r="B15" s="50">
        <v>4091259</v>
      </c>
      <c r="C15" s="49"/>
      <c r="D15" s="49">
        <v>6</v>
      </c>
      <c r="E15" s="49"/>
      <c r="F15" s="49"/>
      <c r="G15" s="50">
        <v>19371</v>
      </c>
      <c r="H15" s="49"/>
      <c r="I15" s="49"/>
      <c r="J15" s="49"/>
      <c r="K15" s="49"/>
    </row>
    <row r="16" spans="1:11" ht="15" customHeight="1">
      <c r="A16" s="49" t="s">
        <v>18</v>
      </c>
      <c r="B16" s="50">
        <v>1675411</v>
      </c>
      <c r="C16" s="49"/>
      <c r="D16" s="49">
        <v>8</v>
      </c>
      <c r="E16" s="49"/>
      <c r="F16" s="49"/>
      <c r="G16" s="50">
        <v>24089</v>
      </c>
      <c r="H16" s="49"/>
      <c r="I16" s="49"/>
      <c r="J16" s="49"/>
      <c r="K16" s="49"/>
    </row>
    <row r="17" spans="1:11" ht="15" customHeight="1">
      <c r="A17" s="49" t="s">
        <v>19</v>
      </c>
      <c r="B17" s="50">
        <v>5051075</v>
      </c>
      <c r="C17" s="49"/>
      <c r="D17" s="49">
        <v>9</v>
      </c>
      <c r="E17" s="49"/>
      <c r="F17" s="49"/>
      <c r="G17" s="50">
        <v>25703</v>
      </c>
      <c r="H17" s="49"/>
      <c r="I17" s="49"/>
      <c r="J17" s="49"/>
      <c r="K17" s="49"/>
    </row>
    <row r="18" spans="1:11" ht="15" customHeight="1">
      <c r="A18" s="49" t="s">
        <v>20</v>
      </c>
      <c r="B18" s="50">
        <v>3749813</v>
      </c>
      <c r="C18" s="49"/>
      <c r="D18" s="49">
        <v>10</v>
      </c>
      <c r="E18" s="49"/>
      <c r="F18" s="49"/>
      <c r="G18" s="50">
        <v>22990</v>
      </c>
      <c r="H18" s="49"/>
      <c r="I18" s="49"/>
      <c r="J18" s="49"/>
      <c r="K18" s="49"/>
    </row>
    <row r="19" spans="1:11" ht="15" customHeight="1">
      <c r="A19" s="49" t="s">
        <v>21</v>
      </c>
      <c r="B19" s="50">
        <v>1037114</v>
      </c>
      <c r="C19" s="49"/>
      <c r="D19" s="49">
        <v>2</v>
      </c>
      <c r="E19" s="49"/>
      <c r="F19" s="49"/>
      <c r="G19" s="50">
        <v>13607</v>
      </c>
      <c r="H19" s="49"/>
      <c r="I19" s="49"/>
      <c r="J19" s="49"/>
      <c r="K19" s="49"/>
    </row>
    <row r="20" spans="1:11" ht="15" customHeight="1">
      <c r="A20" s="49" t="s">
        <v>22</v>
      </c>
      <c r="B20" s="50">
        <v>906486</v>
      </c>
      <c r="C20" s="49"/>
      <c r="D20" s="49">
        <v>2</v>
      </c>
      <c r="E20" s="49"/>
      <c r="F20" s="49"/>
      <c r="G20" s="50">
        <v>8456</v>
      </c>
      <c r="H20" s="49"/>
      <c r="I20" s="49"/>
      <c r="J20" s="49"/>
      <c r="K20" s="49"/>
    </row>
    <row r="21" spans="1:11" ht="15" customHeight="1">
      <c r="A21" s="49" t="s">
        <v>23</v>
      </c>
      <c r="B21" s="50">
        <v>128230</v>
      </c>
      <c r="C21" s="49"/>
      <c r="D21" s="49">
        <v>1</v>
      </c>
      <c r="E21" s="49"/>
      <c r="F21" s="49"/>
      <c r="G21" s="50">
        <v>3263</v>
      </c>
      <c r="H21" s="49"/>
      <c r="I21" s="49"/>
      <c r="J21" s="49"/>
      <c r="K21" s="49"/>
    </row>
    <row r="22" spans="1:11" ht="15" customHeight="1">
      <c r="A22" s="49" t="s">
        <v>24</v>
      </c>
      <c r="B22" s="50">
        <v>4937854</v>
      </c>
      <c r="C22" s="49"/>
      <c r="D22" s="49">
        <v>7</v>
      </c>
      <c r="E22" s="49"/>
      <c r="F22" s="49"/>
      <c r="G22" s="50">
        <v>18391</v>
      </c>
      <c r="H22" s="49"/>
      <c r="I22" s="49"/>
      <c r="J22" s="49"/>
      <c r="K22" s="49"/>
    </row>
    <row r="23" spans="1:11" ht="15" customHeight="1">
      <c r="A23" s="49" t="s">
        <v>32</v>
      </c>
      <c r="B23" s="49"/>
      <c r="C23" s="49"/>
      <c r="D23" s="49"/>
      <c r="E23" s="49"/>
      <c r="F23" s="49" t="s">
        <v>32</v>
      </c>
      <c r="G23" s="49"/>
      <c r="H23" s="49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 Fiscon</dc:creator>
  <cp:keywords/>
  <dc:description/>
  <cp:lastModifiedBy>Giulia</cp:lastModifiedBy>
  <dcterms:created xsi:type="dcterms:W3CDTF">2015-09-25T11:01:27Z</dcterms:created>
  <dcterms:modified xsi:type="dcterms:W3CDTF">2016-11-15T16:34:01Z</dcterms:modified>
  <cp:category/>
  <cp:version/>
  <cp:contentType/>
  <cp:contentStatus/>
</cp:coreProperties>
</file>