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customXml/itemProps4.xml" ContentType="application/vnd.openxmlformats-officedocument.customXmlPropertie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480" yWindow="75" windowWidth="18195" windowHeight="11820"/>
  </bookViews>
  <sheets>
    <sheet name="Satorra-Bentler Chi-Squared" sheetId="1" r:id="rId1"/>
    <sheet name="Chi Squared Distribution Table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J3" i="1"/>
  <c r="F27" i="2"/>
  <c r="F28"/>
  <c r="F29"/>
  <c r="F30"/>
  <c r="F31"/>
  <c r="F32"/>
  <c r="F33"/>
  <c r="F34"/>
  <c r="F35"/>
  <c r="F36"/>
  <c r="E27"/>
  <c r="E28"/>
  <c r="E29"/>
  <c r="E30"/>
  <c r="E31"/>
  <c r="E32"/>
  <c r="E33"/>
  <c r="E34"/>
  <c r="E35"/>
  <c r="E36"/>
  <c r="D27"/>
  <c r="D28"/>
  <c r="D29"/>
  <c r="D30"/>
  <c r="D31"/>
  <c r="D32"/>
  <c r="D33"/>
  <c r="D34"/>
  <c r="D35"/>
  <c r="D36"/>
  <c r="C27"/>
  <c r="C28"/>
  <c r="C29"/>
  <c r="C30"/>
  <c r="C31"/>
  <c r="C32"/>
  <c r="C33"/>
  <c r="C34"/>
  <c r="C35"/>
  <c r="C36"/>
  <c r="B27"/>
  <c r="B28"/>
  <c r="B29"/>
  <c r="B30"/>
  <c r="B31"/>
  <c r="B32"/>
  <c r="B33"/>
  <c r="B34"/>
  <c r="B35"/>
  <c r="B36"/>
  <c r="F25"/>
  <c r="F26"/>
  <c r="E25"/>
  <c r="E26"/>
  <c r="D25"/>
  <c r="D26"/>
  <c r="C25"/>
  <c r="C26"/>
  <c r="B25"/>
  <c r="B26"/>
  <c r="F5"/>
  <c r="F6"/>
  <c r="F7"/>
  <c r="F8"/>
  <c r="F9"/>
  <c r="F10"/>
  <c r="F11"/>
  <c r="F12"/>
  <c r="F13"/>
  <c r="F14"/>
  <c r="F15"/>
  <c r="F16"/>
  <c r="F17"/>
  <c r="F18"/>
  <c r="F19"/>
  <c r="F20"/>
  <c r="F21"/>
  <c r="F22"/>
  <c r="F23"/>
  <c r="F24"/>
  <c r="F4"/>
  <c r="E5"/>
  <c r="E6"/>
  <c r="E7"/>
  <c r="E8"/>
  <c r="E9"/>
  <c r="E10"/>
  <c r="E11"/>
  <c r="E12"/>
  <c r="E13"/>
  <c r="E14"/>
  <c r="E15"/>
  <c r="E16"/>
  <c r="E17"/>
  <c r="E18"/>
  <c r="E19"/>
  <c r="E20"/>
  <c r="E21"/>
  <c r="E22"/>
  <c r="E23"/>
  <c r="E24"/>
  <c r="E4"/>
  <c r="D6"/>
  <c r="D7"/>
  <c r="D8"/>
  <c r="D9"/>
  <c r="D10"/>
  <c r="D11"/>
  <c r="D12"/>
  <c r="D13"/>
  <c r="D14"/>
  <c r="D15"/>
  <c r="D16"/>
  <c r="D17"/>
  <c r="D18"/>
  <c r="D19"/>
  <c r="D20"/>
  <c r="D21"/>
  <c r="D22"/>
  <c r="D23"/>
  <c r="D24"/>
  <c r="D5"/>
  <c r="C6"/>
  <c r="C7"/>
  <c r="C8"/>
  <c r="C9"/>
  <c r="C10"/>
  <c r="C11"/>
  <c r="C12"/>
  <c r="C13"/>
  <c r="C14"/>
  <c r="C15"/>
  <c r="C16"/>
  <c r="C17"/>
  <c r="C18"/>
  <c r="C19"/>
  <c r="C20"/>
  <c r="C21"/>
  <c r="C22"/>
  <c r="C23"/>
  <c r="C24"/>
  <c r="C5"/>
  <c r="B6"/>
  <c r="B7"/>
  <c r="B8"/>
  <c r="B9"/>
  <c r="B10"/>
  <c r="B11"/>
  <c r="B12"/>
  <c r="B13"/>
  <c r="B14"/>
  <c r="B15"/>
  <c r="B16"/>
  <c r="B17"/>
  <c r="B18"/>
  <c r="B19"/>
  <c r="B20"/>
  <c r="B21"/>
  <c r="B22"/>
  <c r="B23"/>
  <c r="B24"/>
  <c r="B5"/>
  <c r="C4"/>
  <c r="D4"/>
  <c r="B4"/>
  <c r="C3"/>
  <c r="D3"/>
  <c r="E3"/>
  <c r="F3"/>
  <c r="B3"/>
  <c r="C2"/>
  <c r="D2"/>
  <c r="E2"/>
  <c r="F2"/>
  <c r="B2"/>
  <c r="H3" i="1"/>
  <c r="I3"/>
</calcChain>
</file>

<file path=xl/sharedStrings.xml><?xml version="1.0" encoding="utf-8"?>
<sst xmlns="http://schemas.openxmlformats.org/spreadsheetml/2006/main" count="10" uniqueCount="10">
  <si>
    <t>F1</t>
  </si>
  <si>
    <t>F0</t>
  </si>
  <si>
    <t>C1</t>
  </si>
  <si>
    <t>C0</t>
  </si>
  <si>
    <t>D1</t>
  </si>
  <si>
    <t>D0</t>
  </si>
  <si>
    <t>Satorra-Bentler Scaled Chi Square</t>
  </si>
  <si>
    <t>df</t>
  </si>
  <si>
    <r>
      <rPr>
        <b/>
        <i/>
        <sz val="11"/>
        <color theme="1"/>
        <rFont val="Calibri"/>
        <family val="2"/>
        <scheme val="minor"/>
      </rPr>
      <t>p</t>
    </r>
    <r>
      <rPr>
        <b/>
        <sz val="11"/>
        <color theme="1"/>
        <rFont val="Calibri"/>
        <family val="2"/>
        <scheme val="minor"/>
      </rPr>
      <t>-value</t>
    </r>
  </si>
  <si>
    <t>Example Difference Test</t>
  </si>
</sst>
</file>

<file path=xl/styles.xml><?xml version="1.0" encoding="utf-8"?>
<styleSheet xmlns="http://schemas.openxmlformats.org/spreadsheetml/2006/main">
  <numFmts count="1">
    <numFmt numFmtId="164" formatCode="0.000"/>
  </numFmts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0" fillId="2" borderId="0" xfId="0" applyFill="1"/>
    <xf numFmtId="0" fontId="1" fillId="2" borderId="0" xfId="0" applyFont="1" applyFill="1" applyAlignment="1">
      <alignment horizontal="center"/>
    </xf>
    <xf numFmtId="0" fontId="0" fillId="0" borderId="0" xfId="0" applyAlignment="1"/>
    <xf numFmtId="0" fontId="1" fillId="0" borderId="0" xfId="0" applyFont="1" applyFill="1" applyAlignment="1">
      <alignment horizontal="center"/>
    </xf>
    <xf numFmtId="0" fontId="1" fillId="0" borderId="0" xfId="0" applyFont="1" applyFill="1"/>
    <xf numFmtId="164" fontId="1" fillId="0" borderId="0" xfId="0" applyNumberFormat="1" applyFont="1" applyAlignment="1">
      <alignment horizontal="center"/>
    </xf>
    <xf numFmtId="0" fontId="2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0" borderId="0" xfId="0" applyAlignment="1">
      <alignment horizont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66675</xdr:colOff>
      <xdr:row>0</xdr:row>
      <xdr:rowOff>47623</xdr:rowOff>
    </xdr:from>
    <xdr:to>
      <xdr:col>2</xdr:col>
      <xdr:colOff>1733550</xdr:colOff>
      <xdr:row>0</xdr:row>
      <xdr:rowOff>2876550</xdr:rowOff>
    </xdr:to>
    <xdr:sp macro="" textlink="">
      <xdr:nvSpPr>
        <xdr:cNvPr id="2" name="TextBox 1"/>
        <xdr:cNvSpPr txBox="1"/>
      </xdr:nvSpPr>
      <xdr:spPr>
        <a:xfrm>
          <a:off x="66675" y="47623"/>
          <a:ext cx="5753100" cy="2828927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When conducting </a:t>
          </a:r>
          <a:r>
            <a:rPr lang="el-GR" sz="10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χ2</a:t>
          </a:r>
          <a:r>
            <a:rPr lang="en-US" sz="10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difference tests</a:t>
          </a:r>
          <a:r>
            <a:rPr lang="en-US" sz="1100"/>
            <a:t> using the MLR estimator in Mplus</a:t>
          </a:r>
          <a:r>
            <a:rPr lang="en-US" sz="1100" baseline="0"/>
            <a:t> it is necessary to adjust the </a:t>
          </a:r>
          <a:r>
            <a:rPr lang="el-GR" sz="10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χ2</a:t>
          </a:r>
          <a:r>
            <a:rPr lang="en-US" sz="10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using the </a:t>
          </a:r>
          <a:r>
            <a:rPr lang="en-US" sz="1100"/>
            <a:t>Satorra-Bentler scaling</a:t>
          </a:r>
          <a:r>
            <a:rPr lang="en-US" sz="1100" baseline="0"/>
            <a:t> correction.  http://www.statmodel.com/chidiff.shtml</a:t>
          </a:r>
          <a:endParaRPr lang="en-US" sz="1100"/>
        </a:p>
        <a:p>
          <a:endParaRPr lang="en-US" sz="1600"/>
        </a:p>
        <a:p>
          <a:r>
            <a:rPr lang="en-US" sz="1400"/>
            <a:t>Scaled </a:t>
          </a:r>
          <a:r>
            <a:rPr lang="el-GR" sz="1400"/>
            <a:t>χ2 = (</a:t>
          </a:r>
          <a:r>
            <a:rPr lang="en-US" sz="1400"/>
            <a:t>F0c0 - F1c1)(d0 - d1)/(c0d0 - c1d1). </a:t>
          </a:r>
        </a:p>
        <a:p>
          <a:r>
            <a:rPr lang="en-US" sz="1100"/>
            <a:t>F0</a:t>
          </a:r>
          <a:r>
            <a:rPr lang="en-US" sz="1100" baseline="0"/>
            <a:t> = The </a:t>
          </a:r>
          <a:r>
            <a:rPr lang="el-GR" sz="10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χ2</a:t>
          </a:r>
          <a:r>
            <a:rPr lang="en-US" sz="10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value fro</a:t>
          </a:r>
          <a:r>
            <a:rPr lang="en-US" sz="105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m the constrained model.</a:t>
          </a:r>
          <a:endParaRPr lang="en-US" sz="1100" baseline="0"/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 baseline="0"/>
            <a:t>F1 = </a:t>
          </a:r>
          <a:r>
            <a:rPr lang="en-US" sz="105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The </a:t>
          </a:r>
          <a:r>
            <a:rPr lang="el-GR" sz="10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χ2</a:t>
          </a:r>
          <a:r>
            <a:rPr lang="en-US" sz="10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value fro</a:t>
          </a:r>
          <a:r>
            <a:rPr lang="en-US" sz="105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m the freely estimated model.</a:t>
          </a:r>
          <a:endParaRPr lang="en-US" sz="1100" baseline="0"/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 baseline="0"/>
            <a:t>c0 = The scaling factor</a:t>
          </a:r>
          <a:r>
            <a:rPr lang="en-US" sz="10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fro</a:t>
          </a:r>
          <a:r>
            <a:rPr lang="en-US" sz="105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m the constrained model.</a:t>
          </a:r>
          <a:endParaRPr lang="en-US" sz="1100" baseline="0"/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 baseline="0"/>
            <a:t>c1 = </a:t>
          </a:r>
          <a:r>
            <a:rPr lang="en-US" sz="105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The scaling factor</a:t>
          </a:r>
          <a:r>
            <a:rPr lang="en-US" sz="10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fro</a:t>
          </a:r>
          <a:r>
            <a:rPr lang="en-US" sz="105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m the freely estimated model.</a:t>
          </a:r>
          <a:endParaRPr lang="en-US" sz="1100" baseline="0"/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/>
            <a:t>d0 = </a:t>
          </a:r>
          <a:r>
            <a:rPr lang="en-US" sz="105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The degrees of freedom </a:t>
          </a:r>
          <a:r>
            <a:rPr lang="en-US" sz="10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fro</a:t>
          </a:r>
          <a:r>
            <a:rPr lang="en-US" sz="105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m the constrained model.</a:t>
          </a:r>
          <a:endParaRPr lang="en-US" sz="1100"/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/>
            <a:t>d1 = </a:t>
          </a:r>
          <a:r>
            <a:rPr lang="en-US" sz="105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The degrees of freedom </a:t>
          </a:r>
          <a:r>
            <a:rPr lang="en-US" sz="10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fro</a:t>
          </a:r>
          <a:r>
            <a:rPr lang="en-US" sz="105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m the freely estimated model.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n-US" sz="1050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05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You will need to enter the above values from your Mplus output into the cells below.  Functions are active in columns H, I and J, and will give you the </a:t>
          </a:r>
          <a:r>
            <a:rPr lang="en-US" sz="10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Satorra-Bentler scaled</a:t>
          </a:r>
          <a:r>
            <a:rPr lang="en-US" sz="105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el-GR" sz="10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χ2</a:t>
          </a:r>
          <a:r>
            <a:rPr lang="en-US" sz="10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,</a:t>
          </a:r>
          <a:r>
            <a:rPr lang="en-US" sz="105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the new degrees of freedom  and a </a:t>
          </a:r>
          <a:r>
            <a:rPr lang="en-US" sz="1050" i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</a:t>
          </a:r>
          <a:r>
            <a:rPr lang="en-US" sz="105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-value once you plug in the numbers from your output.  To the left is an example from the Mplus output.  </a:t>
          </a:r>
          <a:endParaRPr lang="en-US" sz="1100">
            <a:effectLst/>
          </a:endParaRPr>
        </a:p>
      </xdr:txBody>
    </xdr:sp>
    <xdr:clientData/>
  </xdr:twoCellAnchor>
  <xdr:twoCellAnchor>
    <xdr:from>
      <xdr:col>3</xdr:col>
      <xdr:colOff>0</xdr:colOff>
      <xdr:row>0</xdr:row>
      <xdr:rowOff>57150</xdr:rowOff>
    </xdr:from>
    <xdr:to>
      <xdr:col>10</xdr:col>
      <xdr:colOff>0</xdr:colOff>
      <xdr:row>0</xdr:row>
      <xdr:rowOff>2876550</xdr:rowOff>
    </xdr:to>
    <xdr:sp macro="" textlink="">
      <xdr:nvSpPr>
        <xdr:cNvPr id="3" name="TextBox 2"/>
        <xdr:cNvSpPr txBox="1"/>
      </xdr:nvSpPr>
      <xdr:spPr>
        <a:xfrm>
          <a:off x="5848350" y="57150"/>
          <a:ext cx="5657850" cy="28194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algn="l">
            <a:lnSpc>
              <a:spcPct val="115000"/>
            </a:lnSpc>
            <a:spcBef>
              <a:spcPts val="0"/>
            </a:spcBef>
            <a:spcAft>
              <a:spcPts val="0"/>
            </a:spcAft>
          </a:pPr>
          <a:r>
            <a:rPr lang="en-US" sz="1100" b="1">
              <a:effectLst/>
              <a:latin typeface="+mn-lt"/>
              <a:ea typeface="Calibri"/>
              <a:cs typeface="Times New Roman"/>
            </a:rPr>
            <a:t>Freely Estimated Model (0df)</a:t>
          </a:r>
        </a:p>
        <a:p>
          <a:pPr marL="0" marR="0">
            <a:lnSpc>
              <a:spcPct val="115000"/>
            </a:lnSpc>
            <a:spcBef>
              <a:spcPts val="0"/>
            </a:spcBef>
            <a:spcAft>
              <a:spcPts val="0"/>
            </a:spcAft>
            <a:tabLst>
              <a:tab pos="581660" algn="l"/>
              <a:tab pos="1163320" algn="l"/>
              <a:tab pos="1744980" algn="l"/>
              <a:tab pos="2326640" algn="l"/>
              <a:tab pos="2908300" algn="l"/>
              <a:tab pos="3489960" algn="l"/>
              <a:tab pos="4071620" algn="l"/>
              <a:tab pos="4653280" algn="l"/>
              <a:tab pos="5234940" algn="l"/>
              <a:tab pos="5816600" algn="l"/>
              <a:tab pos="6398260" algn="l"/>
              <a:tab pos="6979920" algn="l"/>
              <a:tab pos="7561580" algn="l"/>
              <a:tab pos="8143240" algn="l"/>
              <a:tab pos="8724900" algn="l"/>
              <a:tab pos="9306560" algn="l"/>
            </a:tabLst>
          </a:pPr>
          <a:r>
            <a:rPr lang="en-US" sz="900">
              <a:effectLst/>
              <a:latin typeface="Courier New"/>
              <a:ea typeface="Times New Roman"/>
              <a:cs typeface="Times New Roman"/>
            </a:rPr>
            <a:t>Chi-Square Test of Model Fit</a:t>
          </a:r>
        </a:p>
        <a:p>
          <a:pPr marL="0" marR="0">
            <a:lnSpc>
              <a:spcPct val="115000"/>
            </a:lnSpc>
            <a:spcBef>
              <a:spcPts val="0"/>
            </a:spcBef>
            <a:spcAft>
              <a:spcPts val="0"/>
            </a:spcAft>
            <a:tabLst>
              <a:tab pos="581660" algn="l"/>
              <a:tab pos="1163320" algn="l"/>
              <a:tab pos="1744980" algn="l"/>
              <a:tab pos="2326640" algn="l"/>
              <a:tab pos="2908300" algn="l"/>
              <a:tab pos="3489960" algn="l"/>
              <a:tab pos="4071620" algn="l"/>
              <a:tab pos="4653280" algn="l"/>
              <a:tab pos="5234940" algn="l"/>
              <a:tab pos="5816600" algn="l"/>
              <a:tab pos="6398260" algn="l"/>
              <a:tab pos="6979920" algn="l"/>
              <a:tab pos="7561580" algn="l"/>
              <a:tab pos="8143240" algn="l"/>
              <a:tab pos="8724900" algn="l"/>
              <a:tab pos="9306560" algn="l"/>
            </a:tabLst>
          </a:pPr>
          <a:endParaRPr lang="en-US" sz="900">
            <a:effectLst/>
            <a:latin typeface="Courier New"/>
            <a:ea typeface="Times New Roman"/>
            <a:cs typeface="Times New Roman"/>
          </a:endParaRPr>
        </a:p>
        <a:p>
          <a:pPr marL="0" marR="0">
            <a:lnSpc>
              <a:spcPct val="115000"/>
            </a:lnSpc>
            <a:spcBef>
              <a:spcPts val="0"/>
            </a:spcBef>
            <a:spcAft>
              <a:spcPts val="0"/>
            </a:spcAft>
            <a:tabLst>
              <a:tab pos="581660" algn="l"/>
              <a:tab pos="1163320" algn="l"/>
              <a:tab pos="1744980" algn="l"/>
              <a:tab pos="2326640" algn="l"/>
              <a:tab pos="2908300" algn="l"/>
              <a:tab pos="3489960" algn="l"/>
              <a:tab pos="4071620" algn="l"/>
              <a:tab pos="4653280" algn="l"/>
              <a:tab pos="5234940" algn="l"/>
              <a:tab pos="5816600" algn="l"/>
              <a:tab pos="6398260" algn="l"/>
              <a:tab pos="6979920" algn="l"/>
              <a:tab pos="7561580" algn="l"/>
              <a:tab pos="8143240" algn="l"/>
              <a:tab pos="8724900" algn="l"/>
              <a:tab pos="9306560" algn="l"/>
            </a:tabLst>
          </a:pPr>
          <a:r>
            <a:rPr lang="en-US" sz="900">
              <a:effectLst/>
              <a:latin typeface="Courier New"/>
              <a:ea typeface="Times New Roman"/>
              <a:cs typeface="Times New Roman"/>
            </a:rPr>
            <a:t>          Value                              0.002*</a:t>
          </a:r>
        </a:p>
        <a:p>
          <a:pPr marL="0" marR="0">
            <a:lnSpc>
              <a:spcPct val="115000"/>
            </a:lnSpc>
            <a:spcBef>
              <a:spcPts val="0"/>
            </a:spcBef>
            <a:spcAft>
              <a:spcPts val="0"/>
            </a:spcAft>
            <a:tabLst>
              <a:tab pos="581660" algn="l"/>
              <a:tab pos="1163320" algn="l"/>
              <a:tab pos="1744980" algn="l"/>
              <a:tab pos="2326640" algn="l"/>
              <a:tab pos="2908300" algn="l"/>
              <a:tab pos="3489960" algn="l"/>
              <a:tab pos="4071620" algn="l"/>
              <a:tab pos="4653280" algn="l"/>
              <a:tab pos="5234940" algn="l"/>
              <a:tab pos="5816600" algn="l"/>
              <a:tab pos="6398260" algn="l"/>
              <a:tab pos="6979920" algn="l"/>
              <a:tab pos="7561580" algn="l"/>
              <a:tab pos="8143240" algn="l"/>
              <a:tab pos="8724900" algn="l"/>
              <a:tab pos="9306560" algn="l"/>
            </a:tabLst>
          </a:pPr>
          <a:r>
            <a:rPr lang="en-US" sz="900">
              <a:effectLst/>
              <a:latin typeface="Courier New"/>
              <a:ea typeface="Times New Roman"/>
              <a:cs typeface="Times New Roman"/>
            </a:rPr>
            <a:t>          Degrees of Freedom                     0</a:t>
          </a:r>
        </a:p>
        <a:p>
          <a:pPr marL="0" marR="0">
            <a:lnSpc>
              <a:spcPct val="115000"/>
            </a:lnSpc>
            <a:spcBef>
              <a:spcPts val="0"/>
            </a:spcBef>
            <a:spcAft>
              <a:spcPts val="0"/>
            </a:spcAft>
            <a:tabLst>
              <a:tab pos="581660" algn="l"/>
              <a:tab pos="1163320" algn="l"/>
              <a:tab pos="1744980" algn="l"/>
              <a:tab pos="2326640" algn="l"/>
              <a:tab pos="2908300" algn="l"/>
              <a:tab pos="3489960" algn="l"/>
              <a:tab pos="4071620" algn="l"/>
              <a:tab pos="4653280" algn="l"/>
              <a:tab pos="5234940" algn="l"/>
              <a:tab pos="5816600" algn="l"/>
              <a:tab pos="6398260" algn="l"/>
              <a:tab pos="6979920" algn="l"/>
              <a:tab pos="7561580" algn="l"/>
              <a:tab pos="8143240" algn="l"/>
              <a:tab pos="8724900" algn="l"/>
              <a:tab pos="9306560" algn="l"/>
            </a:tabLst>
          </a:pPr>
          <a:r>
            <a:rPr lang="en-US" sz="900">
              <a:effectLst/>
              <a:latin typeface="Courier New"/>
              <a:ea typeface="Times New Roman"/>
              <a:cs typeface="Times New Roman"/>
            </a:rPr>
            <a:t>          P-Value                           0.0000</a:t>
          </a:r>
        </a:p>
        <a:p>
          <a:pPr marL="0" marR="0">
            <a:lnSpc>
              <a:spcPct val="115000"/>
            </a:lnSpc>
            <a:spcBef>
              <a:spcPts val="0"/>
            </a:spcBef>
            <a:spcAft>
              <a:spcPts val="0"/>
            </a:spcAft>
            <a:tabLst>
              <a:tab pos="581660" algn="l"/>
              <a:tab pos="1163320" algn="l"/>
              <a:tab pos="1744980" algn="l"/>
              <a:tab pos="2326640" algn="l"/>
              <a:tab pos="2908300" algn="l"/>
              <a:tab pos="3489960" algn="l"/>
              <a:tab pos="4071620" algn="l"/>
              <a:tab pos="4653280" algn="l"/>
              <a:tab pos="5234940" algn="l"/>
              <a:tab pos="5816600" algn="l"/>
              <a:tab pos="6398260" algn="l"/>
              <a:tab pos="6979920" algn="l"/>
              <a:tab pos="7561580" algn="l"/>
              <a:tab pos="8143240" algn="l"/>
              <a:tab pos="8724900" algn="l"/>
              <a:tab pos="9306560" algn="l"/>
            </a:tabLst>
          </a:pPr>
          <a:r>
            <a:rPr lang="en-US" sz="900">
              <a:effectLst/>
              <a:latin typeface="Courier New"/>
              <a:ea typeface="Times New Roman"/>
              <a:cs typeface="Times New Roman"/>
            </a:rPr>
            <a:t>          Scaling Correction Factor         1.0000</a:t>
          </a:r>
        </a:p>
        <a:p>
          <a:pPr marL="0" marR="0">
            <a:lnSpc>
              <a:spcPct val="115000"/>
            </a:lnSpc>
            <a:spcBef>
              <a:spcPts val="0"/>
            </a:spcBef>
            <a:spcAft>
              <a:spcPts val="0"/>
            </a:spcAft>
            <a:tabLst>
              <a:tab pos="581660" algn="l"/>
              <a:tab pos="1163320" algn="l"/>
              <a:tab pos="1744980" algn="l"/>
              <a:tab pos="2326640" algn="l"/>
              <a:tab pos="2908300" algn="l"/>
              <a:tab pos="3489960" algn="l"/>
              <a:tab pos="4071620" algn="l"/>
              <a:tab pos="4653280" algn="l"/>
              <a:tab pos="5234940" algn="l"/>
              <a:tab pos="5816600" algn="l"/>
              <a:tab pos="6398260" algn="l"/>
              <a:tab pos="6979920" algn="l"/>
              <a:tab pos="7561580" algn="l"/>
              <a:tab pos="8143240" algn="l"/>
              <a:tab pos="8724900" algn="l"/>
              <a:tab pos="9306560" algn="l"/>
            </a:tabLst>
          </a:pPr>
          <a:r>
            <a:rPr lang="en-US" sz="900">
              <a:effectLst/>
              <a:latin typeface="Courier New"/>
              <a:ea typeface="Times New Roman"/>
              <a:cs typeface="Times New Roman"/>
            </a:rPr>
            <a:t>            for MLR</a:t>
          </a:r>
        </a:p>
        <a:p>
          <a:pPr marL="0" marR="0">
            <a:lnSpc>
              <a:spcPct val="115000"/>
            </a:lnSpc>
            <a:spcBef>
              <a:spcPts val="0"/>
            </a:spcBef>
            <a:spcAft>
              <a:spcPts val="0"/>
            </a:spcAft>
            <a:tabLst>
              <a:tab pos="581660" algn="l"/>
              <a:tab pos="1163320" algn="l"/>
              <a:tab pos="1744980" algn="l"/>
              <a:tab pos="2326640" algn="l"/>
              <a:tab pos="2908300" algn="l"/>
              <a:tab pos="3489960" algn="l"/>
              <a:tab pos="4071620" algn="l"/>
              <a:tab pos="4653280" algn="l"/>
              <a:tab pos="5234940" algn="l"/>
              <a:tab pos="5816600" algn="l"/>
              <a:tab pos="6398260" algn="l"/>
              <a:tab pos="6979920" algn="l"/>
              <a:tab pos="7561580" algn="l"/>
              <a:tab pos="8143240" algn="l"/>
              <a:tab pos="8724900" algn="l"/>
              <a:tab pos="9306560" algn="l"/>
            </a:tabLst>
          </a:pPr>
          <a:endParaRPr lang="en-US" sz="900" b="1">
            <a:solidFill>
              <a:schemeClr val="dk1"/>
            </a:solidFill>
            <a:effectLst/>
            <a:latin typeface="Courier New"/>
            <a:ea typeface="+mn-ea"/>
            <a:cs typeface="Times New Roman"/>
          </a:endParaRPr>
        </a:p>
        <a:p>
          <a:pPr marL="0" marR="0">
            <a:lnSpc>
              <a:spcPct val="115000"/>
            </a:lnSpc>
            <a:spcBef>
              <a:spcPts val="0"/>
            </a:spcBef>
            <a:spcAft>
              <a:spcPts val="0"/>
            </a:spcAft>
            <a:tabLst>
              <a:tab pos="581660" algn="l"/>
              <a:tab pos="1163320" algn="l"/>
              <a:tab pos="1744980" algn="l"/>
              <a:tab pos="2326640" algn="l"/>
              <a:tab pos="2908300" algn="l"/>
              <a:tab pos="3489960" algn="l"/>
              <a:tab pos="4071620" algn="l"/>
              <a:tab pos="4653280" algn="l"/>
              <a:tab pos="5234940" algn="l"/>
              <a:tab pos="5816600" algn="l"/>
              <a:tab pos="6398260" algn="l"/>
              <a:tab pos="6979920" algn="l"/>
              <a:tab pos="7561580" algn="l"/>
              <a:tab pos="8143240" algn="l"/>
              <a:tab pos="8724900" algn="l"/>
              <a:tab pos="9306560" algn="l"/>
            </a:tabLst>
          </a:pPr>
          <a:r>
            <a:rPr lang="en-US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Constrained Model (3df)</a:t>
          </a:r>
          <a:endParaRPr lang="en-US" sz="1100" b="1">
            <a:effectLst/>
            <a:latin typeface="+mn-lt"/>
            <a:ea typeface="Calibri"/>
            <a:cs typeface="Times New Roman"/>
          </a:endParaRPr>
        </a:p>
        <a:p>
          <a:pPr marL="0" marR="0">
            <a:lnSpc>
              <a:spcPct val="115000"/>
            </a:lnSpc>
            <a:spcBef>
              <a:spcPts val="0"/>
            </a:spcBef>
            <a:spcAft>
              <a:spcPts val="0"/>
            </a:spcAft>
            <a:tabLst>
              <a:tab pos="581660" algn="l"/>
              <a:tab pos="1163320" algn="l"/>
              <a:tab pos="1744980" algn="l"/>
              <a:tab pos="2326640" algn="l"/>
              <a:tab pos="2908300" algn="l"/>
              <a:tab pos="3489960" algn="l"/>
              <a:tab pos="4071620" algn="l"/>
              <a:tab pos="4653280" algn="l"/>
              <a:tab pos="5234940" algn="l"/>
              <a:tab pos="5816600" algn="l"/>
              <a:tab pos="6398260" algn="l"/>
              <a:tab pos="6979920" algn="l"/>
              <a:tab pos="7561580" algn="l"/>
              <a:tab pos="8143240" algn="l"/>
              <a:tab pos="8724900" algn="l"/>
              <a:tab pos="9306560" algn="l"/>
            </a:tabLst>
          </a:pPr>
          <a:r>
            <a:rPr lang="en-US" sz="900">
              <a:effectLst/>
              <a:latin typeface="Courier New"/>
              <a:ea typeface="Times New Roman"/>
              <a:cs typeface="Times New Roman"/>
            </a:rPr>
            <a:t>Chi-Square Test of Model Fit</a:t>
          </a:r>
        </a:p>
        <a:p>
          <a:pPr marL="0" marR="0">
            <a:lnSpc>
              <a:spcPct val="115000"/>
            </a:lnSpc>
            <a:spcBef>
              <a:spcPts val="0"/>
            </a:spcBef>
            <a:spcAft>
              <a:spcPts val="0"/>
            </a:spcAft>
            <a:tabLst>
              <a:tab pos="581660" algn="l"/>
              <a:tab pos="1163320" algn="l"/>
              <a:tab pos="1744980" algn="l"/>
              <a:tab pos="2326640" algn="l"/>
              <a:tab pos="2908300" algn="l"/>
              <a:tab pos="3489960" algn="l"/>
              <a:tab pos="4071620" algn="l"/>
              <a:tab pos="4653280" algn="l"/>
              <a:tab pos="5234940" algn="l"/>
              <a:tab pos="5816600" algn="l"/>
              <a:tab pos="6398260" algn="l"/>
              <a:tab pos="6979920" algn="l"/>
              <a:tab pos="7561580" algn="l"/>
              <a:tab pos="8143240" algn="l"/>
              <a:tab pos="8724900" algn="l"/>
              <a:tab pos="9306560" algn="l"/>
            </a:tabLst>
          </a:pPr>
          <a:endParaRPr lang="en-US" sz="900">
            <a:effectLst/>
            <a:latin typeface="Courier New"/>
            <a:ea typeface="Times New Roman"/>
            <a:cs typeface="Times New Roman"/>
          </a:endParaRPr>
        </a:p>
        <a:p>
          <a:pPr marL="0" marR="0">
            <a:lnSpc>
              <a:spcPct val="115000"/>
            </a:lnSpc>
            <a:spcBef>
              <a:spcPts val="0"/>
            </a:spcBef>
            <a:spcAft>
              <a:spcPts val="0"/>
            </a:spcAft>
            <a:tabLst>
              <a:tab pos="581660" algn="l"/>
              <a:tab pos="1163320" algn="l"/>
              <a:tab pos="1744980" algn="l"/>
              <a:tab pos="2326640" algn="l"/>
              <a:tab pos="2908300" algn="l"/>
              <a:tab pos="3489960" algn="l"/>
              <a:tab pos="4071620" algn="l"/>
              <a:tab pos="4653280" algn="l"/>
              <a:tab pos="5234940" algn="l"/>
              <a:tab pos="5816600" algn="l"/>
              <a:tab pos="6398260" algn="l"/>
              <a:tab pos="6979920" algn="l"/>
              <a:tab pos="7561580" algn="l"/>
              <a:tab pos="8143240" algn="l"/>
              <a:tab pos="8724900" algn="l"/>
              <a:tab pos="9306560" algn="l"/>
            </a:tabLst>
          </a:pPr>
          <a:r>
            <a:rPr lang="en-US" sz="900">
              <a:effectLst/>
              <a:latin typeface="Courier New"/>
              <a:ea typeface="Times New Roman"/>
              <a:cs typeface="Times New Roman"/>
            </a:rPr>
            <a:t>          Value                              0.471*</a:t>
          </a:r>
        </a:p>
        <a:p>
          <a:pPr marL="0" marR="0">
            <a:lnSpc>
              <a:spcPct val="115000"/>
            </a:lnSpc>
            <a:spcBef>
              <a:spcPts val="0"/>
            </a:spcBef>
            <a:spcAft>
              <a:spcPts val="0"/>
            </a:spcAft>
            <a:tabLst>
              <a:tab pos="581660" algn="l"/>
              <a:tab pos="1163320" algn="l"/>
              <a:tab pos="1744980" algn="l"/>
              <a:tab pos="2326640" algn="l"/>
              <a:tab pos="2908300" algn="l"/>
              <a:tab pos="3489960" algn="l"/>
              <a:tab pos="4071620" algn="l"/>
              <a:tab pos="4653280" algn="l"/>
              <a:tab pos="5234940" algn="l"/>
              <a:tab pos="5816600" algn="l"/>
              <a:tab pos="6398260" algn="l"/>
              <a:tab pos="6979920" algn="l"/>
              <a:tab pos="7561580" algn="l"/>
              <a:tab pos="8143240" algn="l"/>
              <a:tab pos="8724900" algn="l"/>
              <a:tab pos="9306560" algn="l"/>
            </a:tabLst>
          </a:pPr>
          <a:r>
            <a:rPr lang="en-US" sz="900">
              <a:effectLst/>
              <a:latin typeface="Courier New"/>
              <a:ea typeface="Times New Roman"/>
              <a:cs typeface="Times New Roman"/>
            </a:rPr>
            <a:t>          Degrees of Freedom                     3</a:t>
          </a:r>
        </a:p>
        <a:p>
          <a:pPr marL="0" marR="0">
            <a:lnSpc>
              <a:spcPct val="115000"/>
            </a:lnSpc>
            <a:spcBef>
              <a:spcPts val="0"/>
            </a:spcBef>
            <a:spcAft>
              <a:spcPts val="0"/>
            </a:spcAft>
            <a:tabLst>
              <a:tab pos="581660" algn="l"/>
              <a:tab pos="1163320" algn="l"/>
              <a:tab pos="1744980" algn="l"/>
              <a:tab pos="2326640" algn="l"/>
              <a:tab pos="2908300" algn="l"/>
              <a:tab pos="3489960" algn="l"/>
              <a:tab pos="4071620" algn="l"/>
              <a:tab pos="4653280" algn="l"/>
              <a:tab pos="5234940" algn="l"/>
              <a:tab pos="5816600" algn="l"/>
              <a:tab pos="6398260" algn="l"/>
              <a:tab pos="6979920" algn="l"/>
              <a:tab pos="7561580" algn="l"/>
              <a:tab pos="8143240" algn="l"/>
              <a:tab pos="8724900" algn="l"/>
              <a:tab pos="9306560" algn="l"/>
            </a:tabLst>
          </a:pPr>
          <a:r>
            <a:rPr lang="en-US" sz="900">
              <a:effectLst/>
              <a:latin typeface="Courier New"/>
              <a:ea typeface="Times New Roman"/>
              <a:cs typeface="Times New Roman"/>
            </a:rPr>
            <a:t>          P-Value                           0.9252</a:t>
          </a:r>
        </a:p>
        <a:p>
          <a:pPr marL="0" marR="0">
            <a:lnSpc>
              <a:spcPct val="115000"/>
            </a:lnSpc>
            <a:spcBef>
              <a:spcPts val="0"/>
            </a:spcBef>
            <a:spcAft>
              <a:spcPts val="0"/>
            </a:spcAft>
            <a:tabLst>
              <a:tab pos="581660" algn="l"/>
              <a:tab pos="1163320" algn="l"/>
              <a:tab pos="1744980" algn="l"/>
              <a:tab pos="2326640" algn="l"/>
              <a:tab pos="2908300" algn="l"/>
              <a:tab pos="3489960" algn="l"/>
              <a:tab pos="4071620" algn="l"/>
              <a:tab pos="4653280" algn="l"/>
              <a:tab pos="5234940" algn="l"/>
              <a:tab pos="5816600" algn="l"/>
              <a:tab pos="6398260" algn="l"/>
              <a:tab pos="6979920" algn="l"/>
              <a:tab pos="7561580" algn="l"/>
              <a:tab pos="8143240" algn="l"/>
              <a:tab pos="8724900" algn="l"/>
              <a:tab pos="9306560" algn="l"/>
            </a:tabLst>
          </a:pPr>
          <a:r>
            <a:rPr lang="en-US" sz="900">
              <a:effectLst/>
              <a:latin typeface="Courier New"/>
              <a:ea typeface="Times New Roman"/>
              <a:cs typeface="Times New Roman"/>
            </a:rPr>
            <a:t>          Scaling Correction Factor         1.0359</a:t>
          </a:r>
        </a:p>
        <a:p>
          <a:pPr marL="0" marR="0">
            <a:lnSpc>
              <a:spcPct val="115000"/>
            </a:lnSpc>
            <a:spcBef>
              <a:spcPts val="0"/>
            </a:spcBef>
            <a:spcAft>
              <a:spcPts val="0"/>
            </a:spcAft>
            <a:tabLst>
              <a:tab pos="581660" algn="l"/>
              <a:tab pos="1163320" algn="l"/>
              <a:tab pos="1744980" algn="l"/>
              <a:tab pos="2326640" algn="l"/>
              <a:tab pos="2908300" algn="l"/>
              <a:tab pos="3489960" algn="l"/>
              <a:tab pos="4071620" algn="l"/>
              <a:tab pos="4653280" algn="l"/>
              <a:tab pos="5234940" algn="l"/>
              <a:tab pos="5816600" algn="l"/>
              <a:tab pos="6398260" algn="l"/>
              <a:tab pos="6979920" algn="l"/>
              <a:tab pos="7561580" algn="l"/>
              <a:tab pos="8143240" algn="l"/>
              <a:tab pos="8724900" algn="l"/>
              <a:tab pos="9306560" algn="l"/>
            </a:tabLst>
          </a:pPr>
          <a:r>
            <a:rPr lang="en-US" sz="900">
              <a:effectLst/>
              <a:latin typeface="Courier New"/>
              <a:ea typeface="Times New Roman"/>
              <a:cs typeface="Times New Roman"/>
            </a:rPr>
            <a:t>            for MLR</a:t>
          </a:r>
          <a:r>
            <a:rPr lang="en-US" sz="1800">
              <a:effectLst/>
              <a:latin typeface="+mn-lt"/>
              <a:ea typeface="Calibri"/>
              <a:cs typeface="Times New Roman"/>
            </a:rPr>
            <a:t> </a:t>
          </a:r>
        </a:p>
        <a:p>
          <a:endParaRPr lang="en-US" sz="1200">
            <a:effectLst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35"/>
  <sheetViews>
    <sheetView tabSelected="1" workbookViewId="0">
      <selection activeCell="J3" sqref="H2:J3"/>
    </sheetView>
  </sheetViews>
  <sheetFormatPr defaultRowHeight="15"/>
  <cols>
    <col min="1" max="1" width="34.5703125" bestFit="1" customWidth="1"/>
    <col min="2" max="2" width="26.7109375" bestFit="1" customWidth="1"/>
    <col min="3" max="3" width="26.42578125" bestFit="1" customWidth="1"/>
    <col min="4" max="4" width="9.140625" customWidth="1"/>
    <col min="8" max="8" width="31.28515625" bestFit="1" customWidth="1"/>
    <col min="9" max="9" width="5" customWidth="1"/>
    <col min="10" max="10" width="12" bestFit="1" customWidth="1"/>
  </cols>
  <sheetData>
    <row r="1" spans="1:10" ht="231.75" customHeight="1">
      <c r="A1" s="9"/>
      <c r="B1" s="10"/>
      <c r="C1" s="10"/>
      <c r="D1" s="11"/>
      <c r="E1" s="11"/>
      <c r="F1" s="11"/>
      <c r="G1" s="11"/>
      <c r="H1" s="11"/>
      <c r="I1" s="11"/>
      <c r="J1" s="11"/>
    </row>
    <row r="2" spans="1:10">
      <c r="A2" s="3"/>
      <c r="B2" s="4" t="s">
        <v>2</v>
      </c>
      <c r="C2" s="4" t="s">
        <v>3</v>
      </c>
      <c r="D2" s="4" t="s">
        <v>4</v>
      </c>
      <c r="E2" s="4" t="s">
        <v>5</v>
      </c>
      <c r="F2" s="4" t="s">
        <v>0</v>
      </c>
      <c r="G2" s="4" t="s">
        <v>1</v>
      </c>
      <c r="H2" s="4" t="s">
        <v>6</v>
      </c>
      <c r="I2" s="4" t="s">
        <v>7</v>
      </c>
      <c r="J2" s="4" t="s">
        <v>8</v>
      </c>
    </row>
    <row r="3" spans="1:10">
      <c r="A3" s="7" t="s">
        <v>9</v>
      </c>
      <c r="B3" s="6">
        <v>1</v>
      </c>
      <c r="C3" s="6">
        <v>1.0359</v>
      </c>
      <c r="D3" s="6">
        <v>0</v>
      </c>
      <c r="E3" s="6">
        <v>3</v>
      </c>
      <c r="F3" s="6">
        <v>2E-3</v>
      </c>
      <c r="G3" s="6">
        <v>0.47099999999999997</v>
      </c>
      <c r="H3" s="2">
        <f>(G3*C3-F3*B3)*(E3-D3)/(C3*E3-B3*D3)</f>
        <v>0.46906931170962435</v>
      </c>
      <c r="I3" s="2">
        <f>E3-D3</f>
        <v>3</v>
      </c>
      <c r="J3" s="8">
        <f>CHIDIST(H3,I3)</f>
        <v>0.92563226272961108</v>
      </c>
    </row>
    <row r="4" spans="1:10">
      <c r="B4" s="1"/>
      <c r="C4" s="1"/>
      <c r="D4" s="1"/>
      <c r="E4" s="1"/>
      <c r="F4" s="1"/>
      <c r="G4" s="1"/>
      <c r="H4" s="1"/>
      <c r="I4" s="1"/>
    </row>
    <row r="5" spans="1:10">
      <c r="B5" s="1"/>
      <c r="C5" s="1"/>
      <c r="D5" s="1"/>
      <c r="E5" s="1"/>
      <c r="F5" s="1"/>
      <c r="G5" s="1"/>
      <c r="H5" s="1"/>
      <c r="I5" s="1"/>
    </row>
    <row r="6" spans="1:10">
      <c r="B6" s="1"/>
      <c r="C6" s="1"/>
      <c r="D6" s="1"/>
      <c r="E6" s="1"/>
      <c r="F6" s="1"/>
      <c r="G6" s="1"/>
      <c r="H6" s="1"/>
      <c r="I6" s="1"/>
    </row>
    <row r="7" spans="1:10">
      <c r="B7" s="1"/>
      <c r="C7" s="1"/>
      <c r="D7" s="1"/>
      <c r="E7" s="1"/>
      <c r="F7" s="1"/>
      <c r="G7" s="1"/>
      <c r="H7" s="1"/>
      <c r="I7" s="1"/>
    </row>
    <row r="8" spans="1:10">
      <c r="B8" s="1"/>
      <c r="C8" s="1"/>
      <c r="D8" s="1"/>
      <c r="E8" s="1"/>
      <c r="F8" s="1"/>
      <c r="G8" s="1"/>
      <c r="H8" s="1"/>
      <c r="I8" s="1"/>
    </row>
    <row r="9" spans="1:10">
      <c r="A9" s="5"/>
      <c r="B9" s="5"/>
      <c r="C9" s="5"/>
      <c r="D9" s="5"/>
      <c r="E9" s="5"/>
      <c r="F9" s="5"/>
      <c r="G9" s="5"/>
      <c r="H9" s="5"/>
      <c r="I9" s="5"/>
      <c r="J9" s="5"/>
    </row>
    <row r="10" spans="1:10">
      <c r="A10" s="5"/>
      <c r="B10" s="5"/>
      <c r="C10" s="5"/>
      <c r="D10" s="5"/>
      <c r="E10" s="5"/>
      <c r="F10" s="5"/>
      <c r="G10" s="5"/>
      <c r="H10" s="5"/>
      <c r="I10" s="5"/>
      <c r="J10" s="5"/>
    </row>
    <row r="11" spans="1:10">
      <c r="A11" s="5"/>
      <c r="B11" s="5"/>
      <c r="C11" s="5"/>
      <c r="D11" s="5"/>
      <c r="E11" s="5"/>
      <c r="F11" s="5"/>
      <c r="G11" s="5"/>
      <c r="H11" s="5"/>
      <c r="I11" s="5"/>
      <c r="J11" s="5"/>
    </row>
    <row r="12" spans="1:10">
      <c r="A12" s="5"/>
      <c r="B12" s="5"/>
      <c r="C12" s="5"/>
      <c r="D12" s="5"/>
      <c r="E12" s="5"/>
      <c r="F12" s="5"/>
      <c r="G12" s="5"/>
      <c r="H12" s="5"/>
      <c r="I12" s="5"/>
      <c r="J12" s="5"/>
    </row>
    <row r="13" spans="1:10">
      <c r="A13" s="5"/>
      <c r="B13" s="5"/>
      <c r="C13" s="5"/>
      <c r="D13" s="5"/>
      <c r="E13" s="5"/>
      <c r="F13" s="5"/>
      <c r="G13" s="5"/>
      <c r="H13" s="5"/>
      <c r="I13" s="5"/>
      <c r="J13" s="5"/>
    </row>
    <row r="14" spans="1:10">
      <c r="A14" s="5"/>
      <c r="B14" s="5"/>
      <c r="C14" s="5"/>
      <c r="D14" s="5"/>
      <c r="E14" s="5"/>
      <c r="F14" s="5"/>
      <c r="G14" s="5"/>
      <c r="H14" s="5"/>
      <c r="I14" s="5"/>
      <c r="J14" s="5"/>
    </row>
    <row r="15" spans="1:10">
      <c r="A15" s="5"/>
      <c r="B15" s="5"/>
      <c r="C15" s="5"/>
      <c r="D15" s="5"/>
      <c r="E15" s="5"/>
      <c r="F15" s="5"/>
      <c r="G15" s="5"/>
      <c r="H15" s="5"/>
      <c r="I15" s="5"/>
      <c r="J15" s="5"/>
    </row>
    <row r="16" spans="1:10">
      <c r="A16" s="5"/>
      <c r="B16" s="5"/>
      <c r="C16" s="5"/>
      <c r="D16" s="5"/>
      <c r="E16" s="5"/>
      <c r="F16" s="5"/>
      <c r="G16" s="5"/>
      <c r="H16" s="5"/>
      <c r="I16" s="5"/>
      <c r="J16" s="5"/>
    </row>
    <row r="17" spans="1:10">
      <c r="A17" s="5"/>
      <c r="B17" s="5"/>
      <c r="C17" s="5"/>
      <c r="D17" s="5"/>
      <c r="E17" s="5"/>
      <c r="F17" s="5"/>
      <c r="G17" s="5"/>
      <c r="H17" s="5"/>
      <c r="I17" s="5"/>
      <c r="J17" s="5"/>
    </row>
    <row r="18" spans="1:10">
      <c r="A18" s="5"/>
      <c r="B18" s="5"/>
      <c r="C18" s="5"/>
      <c r="D18" s="5"/>
      <c r="E18" s="5"/>
      <c r="F18" s="5"/>
      <c r="G18" s="5"/>
      <c r="H18" s="5"/>
      <c r="I18" s="5"/>
      <c r="J18" s="5"/>
    </row>
    <row r="19" spans="1:10">
      <c r="A19" s="5"/>
      <c r="B19" s="5"/>
      <c r="C19" s="5"/>
      <c r="D19" s="5"/>
      <c r="E19" s="5"/>
      <c r="F19" s="5"/>
      <c r="G19" s="5"/>
      <c r="H19" s="5"/>
      <c r="I19" s="5"/>
      <c r="J19" s="5"/>
    </row>
    <row r="20" spans="1:10">
      <c r="A20" s="5"/>
      <c r="B20" s="5"/>
      <c r="C20" s="5"/>
      <c r="D20" s="5"/>
      <c r="E20" s="5"/>
      <c r="F20" s="5"/>
      <c r="G20" s="5"/>
      <c r="H20" s="5"/>
      <c r="I20" s="5"/>
      <c r="J20" s="5"/>
    </row>
    <row r="21" spans="1:10">
      <c r="A21" s="5"/>
      <c r="B21" s="5"/>
      <c r="C21" s="5"/>
      <c r="D21" s="5"/>
      <c r="E21" s="5"/>
      <c r="F21" s="5"/>
      <c r="G21" s="5"/>
      <c r="H21" s="5"/>
      <c r="I21" s="5"/>
      <c r="J21" s="5"/>
    </row>
    <row r="22" spans="1:10">
      <c r="A22" s="5"/>
      <c r="B22" s="5"/>
      <c r="C22" s="5"/>
      <c r="D22" s="5"/>
      <c r="E22" s="5"/>
      <c r="F22" s="5"/>
      <c r="G22" s="5"/>
      <c r="H22" s="5"/>
      <c r="I22" s="5"/>
      <c r="J22" s="5"/>
    </row>
    <row r="23" spans="1:10">
      <c r="A23" s="5"/>
      <c r="B23" s="5"/>
      <c r="C23" s="5"/>
      <c r="D23" s="5"/>
      <c r="E23" s="5"/>
      <c r="F23" s="5"/>
      <c r="G23" s="5"/>
      <c r="H23" s="5"/>
      <c r="I23" s="5"/>
      <c r="J23" s="5"/>
    </row>
    <row r="24" spans="1:10">
      <c r="A24" s="5"/>
      <c r="B24" s="5"/>
      <c r="C24" s="5"/>
      <c r="D24" s="5"/>
      <c r="E24" s="5"/>
      <c r="F24" s="5"/>
      <c r="G24" s="5"/>
      <c r="H24" s="5"/>
      <c r="I24" s="5"/>
      <c r="J24" s="5"/>
    </row>
    <row r="25" spans="1:10">
      <c r="A25" s="5"/>
      <c r="B25" s="5"/>
      <c r="C25" s="5"/>
      <c r="D25" s="5"/>
      <c r="E25" s="5"/>
      <c r="F25" s="5"/>
      <c r="G25" s="5"/>
      <c r="H25" s="5"/>
      <c r="I25" s="5"/>
      <c r="J25" s="5"/>
    </row>
    <row r="26" spans="1:10">
      <c r="A26" s="5"/>
      <c r="B26" s="5"/>
      <c r="C26" s="5"/>
      <c r="D26" s="5"/>
      <c r="E26" s="5"/>
      <c r="F26" s="5"/>
      <c r="G26" s="5"/>
      <c r="H26" s="5"/>
      <c r="I26" s="5"/>
      <c r="J26" s="5"/>
    </row>
    <row r="27" spans="1:10">
      <c r="A27" s="5"/>
      <c r="B27" s="5"/>
      <c r="C27" s="5"/>
      <c r="D27" s="5"/>
      <c r="E27" s="5"/>
      <c r="F27" s="5"/>
      <c r="G27" s="5"/>
      <c r="H27" s="5"/>
      <c r="I27" s="5"/>
      <c r="J27" s="5"/>
    </row>
    <row r="28" spans="1:10">
      <c r="A28" s="5"/>
      <c r="B28" s="5"/>
      <c r="C28" s="5"/>
      <c r="D28" s="5"/>
      <c r="E28" s="5"/>
      <c r="F28" s="5"/>
      <c r="G28" s="5"/>
      <c r="H28" s="5"/>
      <c r="I28" s="5"/>
      <c r="J28" s="5"/>
    </row>
    <row r="29" spans="1:10">
      <c r="A29" s="5"/>
      <c r="B29" s="5"/>
      <c r="C29" s="5"/>
      <c r="D29" s="5"/>
      <c r="E29" s="5"/>
      <c r="F29" s="5"/>
      <c r="G29" s="5"/>
      <c r="H29" s="5"/>
      <c r="I29" s="5"/>
      <c r="J29" s="5"/>
    </row>
    <row r="30" spans="1:10">
      <c r="A30" s="5"/>
      <c r="B30" s="5"/>
      <c r="C30" s="5"/>
      <c r="D30" s="5"/>
      <c r="E30" s="5"/>
      <c r="F30" s="5"/>
      <c r="G30" s="5"/>
      <c r="H30" s="5"/>
      <c r="I30" s="5"/>
      <c r="J30" s="5"/>
    </row>
    <row r="31" spans="1:10">
      <c r="A31" s="5"/>
      <c r="B31" s="5"/>
      <c r="C31" s="5"/>
      <c r="D31" s="5"/>
      <c r="E31" s="5"/>
      <c r="F31" s="5"/>
      <c r="G31" s="5"/>
      <c r="H31" s="5"/>
      <c r="I31" s="5"/>
      <c r="J31" s="5"/>
    </row>
    <row r="32" spans="1:10">
      <c r="A32" s="5"/>
      <c r="B32" s="5"/>
      <c r="C32" s="5"/>
      <c r="D32" s="5"/>
      <c r="E32" s="5"/>
      <c r="F32" s="5"/>
      <c r="G32" s="5"/>
      <c r="H32" s="5"/>
      <c r="I32" s="5"/>
      <c r="J32" s="5"/>
    </row>
    <row r="33" spans="1:10">
      <c r="A33" s="5"/>
      <c r="B33" s="5"/>
      <c r="C33" s="5"/>
      <c r="D33" s="5"/>
      <c r="E33" s="5"/>
      <c r="F33" s="5"/>
      <c r="G33" s="5"/>
      <c r="H33" s="5"/>
      <c r="I33" s="5"/>
      <c r="J33" s="5"/>
    </row>
    <row r="34" spans="1:10">
      <c r="A34" s="5"/>
      <c r="B34" s="5"/>
      <c r="C34" s="5"/>
      <c r="D34" s="5"/>
      <c r="E34" s="5"/>
      <c r="F34" s="5"/>
      <c r="G34" s="5"/>
      <c r="H34" s="5"/>
      <c r="I34" s="5"/>
      <c r="J34" s="5"/>
    </row>
    <row r="35" spans="1:10">
      <c r="A35" s="5"/>
      <c r="B35" s="5"/>
      <c r="C35" s="5"/>
      <c r="D35" s="5"/>
      <c r="E35" s="5"/>
      <c r="F35" s="5"/>
      <c r="G35" s="5"/>
      <c r="H35" s="5"/>
      <c r="I35" s="5"/>
      <c r="J35" s="5"/>
    </row>
  </sheetData>
  <mergeCells count="2">
    <mergeCell ref="A1:C1"/>
    <mergeCell ref="D1:J1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F36"/>
  <sheetViews>
    <sheetView workbookViewId="0">
      <selection activeCell="G36" sqref="G36"/>
    </sheetView>
  </sheetViews>
  <sheetFormatPr defaultRowHeight="15"/>
  <sheetData>
    <row r="1" spans="1:6">
      <c r="B1" s="2">
        <v>0.1</v>
      </c>
      <c r="C1" s="2">
        <v>0.05</v>
      </c>
      <c r="D1" s="2">
        <v>2.5000000000000001E-2</v>
      </c>
      <c r="E1" s="2">
        <v>0.01</v>
      </c>
      <c r="F1" s="2">
        <v>1E-3</v>
      </c>
    </row>
    <row r="2" spans="1:6">
      <c r="A2" s="2">
        <v>1</v>
      </c>
      <c r="B2">
        <f>_xlfn.CHISQ.INV.RT(B1,$A$2)</f>
        <v>2.7055434540954142</v>
      </c>
      <c r="C2">
        <f t="shared" ref="C2:F2" si="0">_xlfn.CHISQ.INV.RT(C1,$A$2)</f>
        <v>3.8414588206941236</v>
      </c>
      <c r="D2">
        <f t="shared" si="0"/>
        <v>5.0238861873148863</v>
      </c>
      <c r="E2">
        <f t="shared" si="0"/>
        <v>6.6348966010212118</v>
      </c>
      <c r="F2">
        <f t="shared" si="0"/>
        <v>10.827566170662733</v>
      </c>
    </row>
    <row r="3" spans="1:6">
      <c r="A3" s="2">
        <v>2</v>
      </c>
      <c r="B3">
        <f>_xlfn.CHISQ.INV.RT(B$1,$A$3)</f>
        <v>4.6051701859880909</v>
      </c>
      <c r="C3">
        <f t="shared" ref="C3:F3" si="1">_xlfn.CHISQ.INV.RT(C$1,$A$3)</f>
        <v>5.9914645471079817</v>
      </c>
      <c r="D3">
        <f t="shared" si="1"/>
        <v>7.3777589082278725</v>
      </c>
      <c r="E3">
        <f t="shared" si="1"/>
        <v>9.2103403719761818</v>
      </c>
      <c r="F3">
        <f t="shared" si="1"/>
        <v>13.815510557964274</v>
      </c>
    </row>
    <row r="4" spans="1:6">
      <c r="A4" s="2">
        <v>3</v>
      </c>
      <c r="B4">
        <f>_xlfn.CHISQ.INV.RT(B$1,$A$4)</f>
        <v>6.2513886311703235</v>
      </c>
      <c r="C4">
        <f t="shared" ref="C4:D4" si="2">_xlfn.CHISQ.INV.RT(C$1,$A$4)</f>
        <v>7.8147279032511792</v>
      </c>
      <c r="D4">
        <f t="shared" si="2"/>
        <v>9.3484036044961485</v>
      </c>
      <c r="E4">
        <f>_xlfn.CHISQ.INV.RT(E$1,$A4)</f>
        <v>11.344866730144371</v>
      </c>
      <c r="F4">
        <f>_xlfn.CHISQ.INV.RT(F$1,$A4)</f>
        <v>16.266236196238129</v>
      </c>
    </row>
    <row r="5" spans="1:6">
      <c r="A5" s="2">
        <v>4</v>
      </c>
      <c r="B5">
        <f>_xlfn.CHISQ.INV.RT(B$1,A5)</f>
        <v>7.7794403397348582</v>
      </c>
      <c r="C5">
        <f>_xlfn.CHISQ.INV.RT(C$1,A5)</f>
        <v>9.4877290367811575</v>
      </c>
      <c r="D5">
        <f>_xlfn.CHISQ.INV.RT(D$1,A5)</f>
        <v>11.143286781877798</v>
      </c>
      <c r="E5">
        <f t="shared" ref="E5:F25" si="3">_xlfn.CHISQ.INV.RT(E$1,$A5)</f>
        <v>13.276704135987623</v>
      </c>
      <c r="F5">
        <f t="shared" si="3"/>
        <v>18.466826952903173</v>
      </c>
    </row>
    <row r="6" spans="1:6">
      <c r="A6" s="2">
        <v>5</v>
      </c>
      <c r="B6">
        <f t="shared" ref="B6:B36" si="4">_xlfn.CHISQ.INV.RT(B$1,A6)</f>
        <v>9.2363568997811178</v>
      </c>
      <c r="C6">
        <f t="shared" ref="C6:C36" si="5">_xlfn.CHISQ.INV.RT(C$1,A6)</f>
        <v>11.070497693516353</v>
      </c>
      <c r="D6">
        <f t="shared" ref="D6:D36" si="6">_xlfn.CHISQ.INV.RT(D$1,A6)</f>
        <v>12.832501994030029</v>
      </c>
      <c r="E6">
        <f t="shared" si="3"/>
        <v>15.086272469388991</v>
      </c>
      <c r="F6">
        <f t="shared" si="3"/>
        <v>20.51500565243288</v>
      </c>
    </row>
    <row r="7" spans="1:6">
      <c r="A7" s="2">
        <v>6</v>
      </c>
      <c r="B7">
        <f t="shared" si="4"/>
        <v>10.64464067566842</v>
      </c>
      <c r="C7">
        <f t="shared" si="5"/>
        <v>12.591587243743978</v>
      </c>
      <c r="D7">
        <f t="shared" si="6"/>
        <v>14.449375335447922</v>
      </c>
      <c r="E7">
        <f t="shared" si="3"/>
        <v>16.811893829770931</v>
      </c>
      <c r="F7">
        <f t="shared" si="3"/>
        <v>22.457744484825326</v>
      </c>
    </row>
    <row r="8" spans="1:6">
      <c r="A8" s="2">
        <v>7</v>
      </c>
      <c r="B8">
        <f t="shared" si="4"/>
        <v>12.01703662378053</v>
      </c>
      <c r="C8">
        <f t="shared" si="5"/>
        <v>14.067140449340167</v>
      </c>
      <c r="D8">
        <f t="shared" si="6"/>
        <v>16.012764274629326</v>
      </c>
      <c r="E8">
        <f t="shared" si="3"/>
        <v>18.475306906582361</v>
      </c>
      <c r="F8">
        <f t="shared" si="3"/>
        <v>24.321886347856857</v>
      </c>
    </row>
    <row r="9" spans="1:6">
      <c r="A9" s="2">
        <v>8</v>
      </c>
      <c r="B9">
        <f t="shared" si="4"/>
        <v>13.361566136511726</v>
      </c>
      <c r="C9">
        <f t="shared" si="5"/>
        <v>15.507313055865453</v>
      </c>
      <c r="D9">
        <f t="shared" si="6"/>
        <v>17.53454613948465</v>
      </c>
      <c r="E9">
        <f t="shared" si="3"/>
        <v>20.090235029663233</v>
      </c>
      <c r="F9">
        <f t="shared" si="3"/>
        <v>26.124481558376143</v>
      </c>
    </row>
    <row r="10" spans="1:6">
      <c r="A10" s="2">
        <v>9</v>
      </c>
      <c r="B10">
        <f t="shared" si="4"/>
        <v>14.683656573259835</v>
      </c>
      <c r="C10">
        <f t="shared" si="5"/>
        <v>16.918977604620451</v>
      </c>
      <c r="D10">
        <f t="shared" si="6"/>
        <v>19.022767798641635</v>
      </c>
      <c r="E10">
        <f t="shared" si="3"/>
        <v>21.665994333461931</v>
      </c>
      <c r="F10">
        <f t="shared" si="3"/>
        <v>27.877164871256575</v>
      </c>
    </row>
    <row r="11" spans="1:6">
      <c r="A11" s="2">
        <v>10</v>
      </c>
      <c r="B11">
        <f t="shared" si="4"/>
        <v>15.987179172105261</v>
      </c>
      <c r="C11">
        <f t="shared" si="5"/>
        <v>18.307038053275146</v>
      </c>
      <c r="D11">
        <f t="shared" si="6"/>
        <v>20.483177350807395</v>
      </c>
      <c r="E11">
        <f t="shared" si="3"/>
        <v>23.209251158954359</v>
      </c>
      <c r="F11">
        <f t="shared" si="3"/>
        <v>29.588298445074418</v>
      </c>
    </row>
    <row r="12" spans="1:6">
      <c r="A12" s="2">
        <v>11</v>
      </c>
      <c r="B12">
        <f t="shared" si="4"/>
        <v>17.275008517500069</v>
      </c>
      <c r="C12">
        <f t="shared" si="5"/>
        <v>19.675137572682498</v>
      </c>
      <c r="D12">
        <f t="shared" si="6"/>
        <v>21.920049261021205</v>
      </c>
      <c r="E12">
        <f t="shared" si="3"/>
        <v>24.724970311318284</v>
      </c>
      <c r="F12">
        <f t="shared" si="3"/>
        <v>31.264133620239996</v>
      </c>
    </row>
    <row r="13" spans="1:6">
      <c r="A13" s="2">
        <v>12</v>
      </c>
      <c r="B13">
        <f t="shared" si="4"/>
        <v>18.549347786703244</v>
      </c>
      <c r="C13">
        <f t="shared" si="5"/>
        <v>21.026069817483066</v>
      </c>
      <c r="D13">
        <f t="shared" si="6"/>
        <v>23.336664158645338</v>
      </c>
      <c r="E13">
        <f t="shared" si="3"/>
        <v>26.216967305535849</v>
      </c>
      <c r="F13">
        <f t="shared" si="3"/>
        <v>32.909490407360217</v>
      </c>
    </row>
    <row r="14" spans="1:6">
      <c r="A14" s="2">
        <v>13</v>
      </c>
      <c r="B14">
        <f t="shared" si="4"/>
        <v>19.81192930712756</v>
      </c>
      <c r="C14">
        <f t="shared" si="5"/>
        <v>22.362032494826938</v>
      </c>
      <c r="D14">
        <f t="shared" si="6"/>
        <v>24.73560488493154</v>
      </c>
      <c r="E14">
        <f t="shared" si="3"/>
        <v>27.688249610457049</v>
      </c>
      <c r="F14">
        <f t="shared" si="3"/>
        <v>34.528178974870883</v>
      </c>
    </row>
    <row r="15" spans="1:6">
      <c r="A15" s="2">
        <v>14</v>
      </c>
      <c r="B15">
        <f t="shared" si="4"/>
        <v>21.064144212997057</v>
      </c>
      <c r="C15">
        <f t="shared" si="5"/>
        <v>23.68479130484058</v>
      </c>
      <c r="D15">
        <f t="shared" si="6"/>
        <v>26.118948045037371</v>
      </c>
      <c r="E15">
        <f t="shared" si="3"/>
        <v>29.141237740672796</v>
      </c>
      <c r="F15">
        <f t="shared" si="3"/>
        <v>36.123273680398142</v>
      </c>
    </row>
    <row r="16" spans="1:6">
      <c r="A16" s="2">
        <v>15</v>
      </c>
      <c r="B16">
        <f t="shared" si="4"/>
        <v>22.307129581578689</v>
      </c>
      <c r="C16">
        <f t="shared" si="5"/>
        <v>24.99579013972863</v>
      </c>
      <c r="D16">
        <f t="shared" si="6"/>
        <v>27.488392863442982</v>
      </c>
      <c r="E16">
        <f t="shared" si="3"/>
        <v>30.577914166892494</v>
      </c>
      <c r="F16">
        <f t="shared" si="3"/>
        <v>37.697298218353822</v>
      </c>
    </row>
    <row r="17" spans="1:6">
      <c r="A17" s="2">
        <v>16</v>
      </c>
      <c r="B17">
        <f t="shared" si="4"/>
        <v>23.541828923096112</v>
      </c>
      <c r="C17">
        <f t="shared" si="5"/>
        <v>26.296227604864239</v>
      </c>
      <c r="D17">
        <f t="shared" si="6"/>
        <v>28.84535072340476</v>
      </c>
      <c r="E17">
        <f t="shared" si="3"/>
        <v>31.999926908815183</v>
      </c>
      <c r="F17">
        <f t="shared" si="3"/>
        <v>39.252354790768479</v>
      </c>
    </row>
    <row r="18" spans="1:6">
      <c r="A18" s="2">
        <v>17</v>
      </c>
      <c r="B18">
        <f t="shared" si="4"/>
        <v>24.76903534390145</v>
      </c>
      <c r="C18">
        <f t="shared" si="5"/>
        <v>27.587111638275324</v>
      </c>
      <c r="D18">
        <f t="shared" si="6"/>
        <v>30.191009121639812</v>
      </c>
      <c r="E18">
        <f t="shared" si="3"/>
        <v>33.408663605004612</v>
      </c>
      <c r="F18">
        <f t="shared" si="3"/>
        <v>40.790216706902527</v>
      </c>
    </row>
    <row r="19" spans="1:6">
      <c r="A19" s="2">
        <v>18</v>
      </c>
      <c r="B19">
        <f t="shared" si="4"/>
        <v>25.989423082637209</v>
      </c>
      <c r="C19">
        <f t="shared" si="5"/>
        <v>28.869299430392633</v>
      </c>
      <c r="D19">
        <f t="shared" si="6"/>
        <v>31.52637844038663</v>
      </c>
      <c r="E19">
        <f t="shared" si="3"/>
        <v>34.805305734705072</v>
      </c>
      <c r="F19">
        <f t="shared" si="3"/>
        <v>42.312396331679963</v>
      </c>
    </row>
    <row r="20" spans="1:6">
      <c r="A20" s="2">
        <v>19</v>
      </c>
      <c r="B20">
        <f t="shared" si="4"/>
        <v>27.203571029356826</v>
      </c>
      <c r="C20">
        <f t="shared" si="5"/>
        <v>30.143527205646155</v>
      </c>
      <c r="D20">
        <f t="shared" si="6"/>
        <v>32.852326861729708</v>
      </c>
      <c r="E20">
        <f t="shared" si="3"/>
        <v>36.190869129270048</v>
      </c>
      <c r="F20">
        <f t="shared" si="3"/>
        <v>43.820195964517531</v>
      </c>
    </row>
    <row r="21" spans="1:6">
      <c r="A21" s="2">
        <v>20</v>
      </c>
      <c r="B21">
        <f t="shared" si="4"/>
        <v>28.411980584305635</v>
      </c>
      <c r="C21">
        <f t="shared" si="5"/>
        <v>31.410432844230925</v>
      </c>
      <c r="D21">
        <f t="shared" si="6"/>
        <v>34.169606902838339</v>
      </c>
      <c r="E21">
        <f t="shared" si="3"/>
        <v>37.566234786625053</v>
      </c>
      <c r="F21">
        <f t="shared" si="3"/>
        <v>45.314746618125859</v>
      </c>
    </row>
    <row r="22" spans="1:6">
      <c r="A22" s="2">
        <v>21</v>
      </c>
      <c r="B22">
        <f t="shared" si="4"/>
        <v>29.615089436182725</v>
      </c>
      <c r="C22">
        <f t="shared" si="5"/>
        <v>32.670573340917308</v>
      </c>
      <c r="D22">
        <f t="shared" si="6"/>
        <v>35.478875905727257</v>
      </c>
      <c r="E22">
        <f t="shared" si="3"/>
        <v>38.932172683516065</v>
      </c>
      <c r="F22">
        <f t="shared" si="3"/>
        <v>46.797038041561315</v>
      </c>
    </row>
    <row r="23" spans="1:6">
      <c r="A23" s="2">
        <v>22</v>
      </c>
      <c r="B23">
        <f t="shared" si="4"/>
        <v>30.813282343953034</v>
      </c>
      <c r="C23">
        <f t="shared" si="5"/>
        <v>33.9244384714438</v>
      </c>
      <c r="D23">
        <f t="shared" si="6"/>
        <v>36.780712084035557</v>
      </c>
      <c r="E23">
        <f t="shared" si="3"/>
        <v>40.289360437593864</v>
      </c>
      <c r="F23">
        <f t="shared" si="3"/>
        <v>48.267942290835173</v>
      </c>
    </row>
    <row r="24" spans="1:6">
      <c r="A24" s="2">
        <v>23</v>
      </c>
      <c r="B24">
        <f t="shared" si="4"/>
        <v>32.006899681704304</v>
      </c>
      <c r="C24">
        <f t="shared" si="5"/>
        <v>35.172461626908053</v>
      </c>
      <c r="D24">
        <f t="shared" si="6"/>
        <v>38.075627250355801</v>
      </c>
      <c r="E24">
        <f t="shared" si="3"/>
        <v>41.638398118858476</v>
      </c>
      <c r="F24">
        <f>_xlfn.CHISQ.INV.RT(F$1,$A24)</f>
        <v>49.728232466431493</v>
      </c>
    </row>
    <row r="25" spans="1:6">
      <c r="A25" s="2">
        <v>24</v>
      </c>
      <c r="B25">
        <f t="shared" si="4"/>
        <v>33.196244288628179</v>
      </c>
      <c r="C25">
        <f t="shared" si="5"/>
        <v>36.415028501807313</v>
      </c>
      <c r="D25">
        <f t="shared" si="6"/>
        <v>39.364077026603915</v>
      </c>
      <c r="E25">
        <f t="shared" si="3"/>
        <v>42.979820139351638</v>
      </c>
      <c r="F25">
        <f t="shared" si="3"/>
        <v>51.178597777377391</v>
      </c>
    </row>
    <row r="26" spans="1:6">
      <c r="A26" s="2">
        <v>25</v>
      </c>
      <c r="B26">
        <f t="shared" si="4"/>
        <v>34.381587017552953</v>
      </c>
      <c r="C26">
        <f t="shared" si="5"/>
        <v>37.65248413348278</v>
      </c>
      <c r="D26">
        <f t="shared" si="6"/>
        <v>40.646469120275199</v>
      </c>
      <c r="E26">
        <f t="shared" ref="E26:F36" si="7">_xlfn.CHISQ.INV.RT(E$1,$A26)</f>
        <v>44.314104896219156</v>
      </c>
      <c r="F26">
        <f t="shared" si="7"/>
        <v>52.619655776172841</v>
      </c>
    </row>
    <row r="27" spans="1:6">
      <c r="A27" s="2">
        <v>26</v>
      </c>
      <c r="B27">
        <f t="shared" si="4"/>
        <v>35.563171271923459</v>
      </c>
      <c r="C27">
        <f t="shared" si="5"/>
        <v>38.885138659830041</v>
      </c>
      <c r="D27">
        <f t="shared" si="6"/>
        <v>41.923170096353914</v>
      </c>
      <c r="E27">
        <f t="shared" si="7"/>
        <v>45.641682666283153</v>
      </c>
      <c r="F27">
        <f t="shared" si="7"/>
        <v>54.051962388576641</v>
      </c>
    </row>
    <row r="28" spans="1:6">
      <c r="A28" s="2">
        <v>27</v>
      </c>
      <c r="B28">
        <f t="shared" si="4"/>
        <v>36.741216747797637</v>
      </c>
      <c r="C28">
        <f t="shared" si="5"/>
        <v>40.113272069413625</v>
      </c>
      <c r="D28">
        <f t="shared" si="6"/>
        <v>43.194510966156031</v>
      </c>
      <c r="E28">
        <f t="shared" si="7"/>
        <v>46.962942124751443</v>
      </c>
      <c r="F28">
        <f t="shared" si="7"/>
        <v>55.476020205745201</v>
      </c>
    </row>
    <row r="29" spans="1:6">
      <c r="A29" s="2">
        <v>28</v>
      </c>
      <c r="B29">
        <f t="shared" si="4"/>
        <v>37.915922544697068</v>
      </c>
      <c r="C29">
        <f t="shared" si="5"/>
        <v>41.337138151427396</v>
      </c>
      <c r="D29">
        <f t="shared" si="6"/>
        <v>44.460791836317753</v>
      </c>
      <c r="E29">
        <f t="shared" si="7"/>
        <v>48.27823577031549</v>
      </c>
      <c r="F29">
        <f t="shared" si="7"/>
        <v>56.892285393353603</v>
      </c>
    </row>
    <row r="30" spans="1:6">
      <c r="A30" s="2">
        <v>29</v>
      </c>
      <c r="B30">
        <f t="shared" si="4"/>
        <v>39.087469770693957</v>
      </c>
      <c r="C30">
        <f t="shared" si="5"/>
        <v>42.556967804292682</v>
      </c>
      <c r="D30">
        <f t="shared" si="6"/>
        <v>45.722285804174533</v>
      </c>
      <c r="E30">
        <f t="shared" si="7"/>
        <v>49.587884472898835</v>
      </c>
      <c r="F30">
        <f t="shared" si="7"/>
        <v>58.30117348979492</v>
      </c>
    </row>
    <row r="31" spans="1:6">
      <c r="A31" s="2">
        <v>30</v>
      </c>
      <c r="B31">
        <f t="shared" si="4"/>
        <v>40.256023738711804</v>
      </c>
      <c r="C31">
        <f t="shared" si="5"/>
        <v>43.772971825742189</v>
      </c>
      <c r="D31">
        <f t="shared" si="6"/>
        <v>46.979242243671159</v>
      </c>
      <c r="E31">
        <f t="shared" si="7"/>
        <v>50.892181311517092</v>
      </c>
      <c r="F31">
        <f t="shared" si="7"/>
        <v>59.70306430442993</v>
      </c>
    </row>
    <row r="32" spans="1:6">
      <c r="A32" s="2">
        <v>31</v>
      </c>
      <c r="B32">
        <f t="shared" si="4"/>
        <v>41.42173582978522</v>
      </c>
      <c r="C32">
        <f t="shared" si="5"/>
        <v>44.985343280365143</v>
      </c>
      <c r="D32">
        <f t="shared" si="6"/>
        <v>48.231889594451957</v>
      </c>
      <c r="E32">
        <f t="shared" si="7"/>
        <v>52.191394833191929</v>
      </c>
      <c r="F32">
        <f t="shared" si="7"/>
        <v>61.098306081058112</v>
      </c>
    </row>
    <row r="33" spans="1:6">
      <c r="A33" s="2">
        <v>32</v>
      </c>
      <c r="B33">
        <f t="shared" si="4"/>
        <v>42.584745082980838</v>
      </c>
      <c r="C33">
        <f t="shared" si="5"/>
        <v>46.194259520278472</v>
      </c>
      <c r="D33">
        <f t="shared" si="6"/>
        <v>49.480437742971688</v>
      </c>
      <c r="E33">
        <f t="shared" si="7"/>
        <v>53.485771836235365</v>
      </c>
      <c r="F33">
        <f t="shared" si="7"/>
        <v>62.487219057088502</v>
      </c>
    </row>
    <row r="34" spans="1:6">
      <c r="A34" s="2">
        <v>33</v>
      </c>
      <c r="B34">
        <f t="shared" si="4"/>
        <v>43.745179559434185</v>
      </c>
      <c r="C34">
        <f t="shared" si="5"/>
        <v>47.399883919080914</v>
      </c>
      <c r="D34">
        <f t="shared" si="6"/>
        <v>50.725080066281237</v>
      </c>
      <c r="E34">
        <f t="shared" si="7"/>
        <v>54.775539760110341</v>
      </c>
      <c r="F34">
        <f t="shared" si="7"/>
        <v>63.870098522344954</v>
      </c>
    </row>
    <row r="35" spans="1:6">
      <c r="A35" s="2">
        <v>34</v>
      </c>
      <c r="B35">
        <f t="shared" si="4"/>
        <v>44.90315751851994</v>
      </c>
      <c r="C35">
        <f t="shared" si="5"/>
        <v>48.602367367294192</v>
      </c>
      <c r="D35">
        <f t="shared" si="6"/>
        <v>51.965995195121906</v>
      </c>
      <c r="E35">
        <f t="shared" si="7"/>
        <v>56.060908747789078</v>
      </c>
      <c r="F35">
        <f t="shared" si="7"/>
        <v>65.247217460942437</v>
      </c>
    </row>
    <row r="36" spans="1:6">
      <c r="A36" s="2">
        <v>35</v>
      </c>
      <c r="B36">
        <f t="shared" si="4"/>
        <v>46.058788436836693</v>
      </c>
      <c r="C36">
        <f t="shared" si="5"/>
        <v>49.801849568201867</v>
      </c>
      <c r="D36">
        <f t="shared" si="6"/>
        <v>53.203348542056496</v>
      </c>
      <c r="E36">
        <f t="shared" si="7"/>
        <v>57.342073433859248</v>
      </c>
      <c r="F36">
        <f t="shared" si="7"/>
        <v>66.618828843701081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c25e44a3-926d-40f1-9348-7c7a846ff385">3V63SFVHC5S5-4-214</_dlc_DocId>
    <_dlc_DocIdUrl xmlns="c25e44a3-926d-40f1-9348-7c7a846ff385">
      <Url>https://fhssrsc.byu.edu/_layouts/DocIdRedir.aspx?ID=3V63SFVHC5S5-4-214</Url>
      <Description>3V63SFVHC5S5-4-214</Description>
    </_dlc_DocIdUrl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B6059199343044583571DA418B617F3" ma:contentTypeVersion="1" ma:contentTypeDescription="Create a new document." ma:contentTypeScope="" ma:versionID="ea6f8be2f04d6e2f7b2ec2714c8b0967">
  <xsd:schema xmlns:xsd="http://www.w3.org/2001/XMLSchema" xmlns:xs="http://www.w3.org/2001/XMLSchema" xmlns:p="http://schemas.microsoft.com/office/2006/metadata/properties" xmlns:ns2="c25e44a3-926d-40f1-9348-7c7a846ff385" targetNamespace="http://schemas.microsoft.com/office/2006/metadata/properties" ma:root="true" ma:fieldsID="565d9bb3690c1b21d03ee69b0236b8f9" ns2:_="">
    <xsd:import namespace="c25e44a3-926d-40f1-9348-7c7a846ff385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25e44a3-926d-40f1-9348-7c7a846ff385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Assembly>Microsoft.Office.DocumentManagement, Version=14.0.0.0,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D413663F-B706-4DC6-9565-5E0A2074C7A8}">
  <ds:schemaRefs>
    <ds:schemaRef ds:uri="http://schemas.microsoft.com/office/2006/metadata/properties"/>
    <ds:schemaRef ds:uri="http://schemas.microsoft.com/office/infopath/2007/PartnerControls"/>
    <ds:schemaRef ds:uri="c25e44a3-926d-40f1-9348-7c7a846ff385"/>
  </ds:schemaRefs>
</ds:datastoreItem>
</file>

<file path=customXml/itemProps2.xml><?xml version="1.0" encoding="utf-8"?>
<ds:datastoreItem xmlns:ds="http://schemas.openxmlformats.org/officeDocument/2006/customXml" ds:itemID="{92BDE764-1640-430C-B018-31401C8DC22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25e44a3-926d-40f1-9348-7c7a846ff38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9BF96BEA-EE25-4EC8-95A0-99002DB81A91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3B6D438A-D42D-4396-8052-A9031C6C3807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Satorra-Bentler Chi-Squared</vt:lpstr>
      <vt:lpstr>Chi Squared Distribution Table</vt:lpstr>
      <vt:lpstr>Sheet3</vt:lpstr>
    </vt:vector>
  </TitlesOfParts>
  <Company>Brigham Young University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Chi-Square difference test for MLR in Mplus</dc:title>
  <dc:creator>BYU</dc:creator>
  <cp:lastModifiedBy>valerio</cp:lastModifiedBy>
  <dcterms:created xsi:type="dcterms:W3CDTF">2011-06-22T15:24:03Z</dcterms:created>
  <dcterms:modified xsi:type="dcterms:W3CDTF">2016-05-21T16:37:35Z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0x0101002B6059199343044583571DA418B617F3</vt:lpwstr>
  </property>
  <property fmtid="{D5CDD505-2E9C-101B-9397-08002B2CF9AE}" pid="3" name="_dlc_DocIdItemGuid">
    <vt:lpwstr>cbec54ef-93d9-4e42-ad6e-5f596c88662f</vt:lpwstr>
  </property>
</Properties>
</file>